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hokkakyo\Desktop\かわら版\20220610ワクチン\"/>
    </mc:Choice>
  </mc:AlternateContent>
  <xr:revisionPtr revIDLastSave="0" documentId="13_ncr:1_{7735D0B2-05A7-4063-B5D8-0FBA601DDEFF}" xr6:coauthVersionLast="47" xr6:coauthVersionMax="47" xr10:uidLastSave="{00000000-0000-0000-0000-000000000000}"/>
  <bookViews>
    <workbookView xWindow="-30" yWindow="0" windowWidth="14160" windowHeight="15495" xr2:uid="{284FD60E-ED82-4515-B85A-94ABF8339E22}"/>
  </bookViews>
  <sheets>
    <sheet name="表1" sheetId="1" r:id="rId1"/>
    <sheet name="表2一回目接種" sheetId="2" r:id="rId2"/>
    <sheet name="表3二回目接種" sheetId="4" r:id="rId3"/>
    <sheet name="表4三回目接種"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 i="3" l="1"/>
  <c r="E1" i="3"/>
  <c r="F1" i="3"/>
  <c r="G1" i="3"/>
  <c r="H1" i="3"/>
  <c r="I1" i="3"/>
  <c r="J1" i="3"/>
  <c r="K1" i="3"/>
  <c r="L1" i="3"/>
  <c r="M1" i="3"/>
  <c r="N1" i="3"/>
  <c r="O1" i="3"/>
  <c r="C1" i="3"/>
  <c r="M64" i="3"/>
  <c r="J64" i="3"/>
  <c r="G64" i="3"/>
  <c r="D64" i="3"/>
  <c r="C64" i="3" s="1"/>
  <c r="O63" i="3"/>
  <c r="N63" i="3"/>
  <c r="M63" i="3"/>
  <c r="L63" i="3"/>
  <c r="K63" i="3"/>
  <c r="J63" i="3" s="1"/>
  <c r="I63" i="3"/>
  <c r="G63" i="3" s="1"/>
  <c r="H63" i="3"/>
  <c r="F63" i="3"/>
  <c r="E63" i="3"/>
  <c r="D63" i="3" s="1"/>
  <c r="C63" i="3" s="1"/>
  <c r="M44" i="3"/>
  <c r="J44" i="3"/>
  <c r="G44" i="3"/>
  <c r="D44" i="3"/>
  <c r="M40" i="3"/>
  <c r="J40" i="3"/>
  <c r="G40" i="3"/>
  <c r="D40" i="3"/>
  <c r="M33" i="3"/>
  <c r="J33" i="3"/>
  <c r="G33" i="3"/>
  <c r="D33" i="3"/>
  <c r="M31" i="3"/>
  <c r="J31" i="3"/>
  <c r="G31" i="3"/>
  <c r="D31" i="3"/>
  <c r="M26" i="3"/>
  <c r="J26" i="3"/>
  <c r="G26" i="3"/>
  <c r="D26" i="3"/>
  <c r="M25" i="3"/>
  <c r="J25" i="3"/>
  <c r="G25" i="3"/>
  <c r="D25" i="3"/>
  <c r="O1" i="4"/>
  <c r="N1" i="4"/>
  <c r="M1" i="4"/>
  <c r="L1" i="4"/>
  <c r="K1" i="4"/>
  <c r="J1" i="4"/>
  <c r="I1" i="4"/>
  <c r="H1" i="4"/>
  <c r="G1" i="4"/>
  <c r="F1" i="4"/>
  <c r="E1" i="4"/>
  <c r="D1" i="4"/>
  <c r="C1" i="4"/>
  <c r="O49" i="4"/>
  <c r="N49" i="4"/>
  <c r="L49" i="4"/>
  <c r="K49" i="4"/>
  <c r="I49" i="4"/>
  <c r="H49" i="4"/>
  <c r="F49" i="4"/>
  <c r="E49" i="4"/>
  <c r="M50" i="4"/>
  <c r="J50" i="4"/>
  <c r="G50" i="4"/>
  <c r="D50" i="4"/>
  <c r="D26" i="4"/>
  <c r="G26" i="4"/>
  <c r="J26" i="4"/>
  <c r="M26" i="4"/>
  <c r="O68" i="2"/>
  <c r="O66" i="2"/>
  <c r="N66" i="2"/>
  <c r="L66" i="2"/>
  <c r="K66" i="2"/>
  <c r="O17" i="2"/>
  <c r="N17" i="2"/>
  <c r="L17" i="2"/>
  <c r="K17" i="2"/>
  <c r="I17" i="2"/>
  <c r="H17" i="2"/>
  <c r="F17" i="2"/>
  <c r="D1" i="1"/>
  <c r="E1" i="1"/>
  <c r="F1" i="1"/>
  <c r="G1" i="1"/>
  <c r="H1" i="1"/>
  <c r="I1" i="1"/>
  <c r="J1" i="1"/>
  <c r="K1" i="1"/>
  <c r="L1" i="1"/>
  <c r="M1" i="1"/>
  <c r="N1" i="1"/>
  <c r="O1" i="1"/>
  <c r="C1" i="1"/>
  <c r="M114" i="1"/>
  <c r="J114" i="1"/>
  <c r="G114" i="1"/>
  <c r="D114" i="1"/>
  <c r="O113" i="1"/>
  <c r="N113" i="1"/>
  <c r="M113" i="1"/>
  <c r="L113" i="1"/>
  <c r="K113" i="1"/>
  <c r="J113" i="1" s="1"/>
  <c r="I113" i="1"/>
  <c r="G113" i="1" s="1"/>
  <c r="H113" i="1"/>
  <c r="F113" i="1"/>
  <c r="E113" i="1"/>
  <c r="D113" i="1" s="1"/>
  <c r="M100" i="1"/>
  <c r="J100" i="1"/>
  <c r="C100" i="1" s="1"/>
  <c r="G100" i="1"/>
  <c r="D100" i="1"/>
  <c r="M68" i="1"/>
  <c r="J68" i="1"/>
  <c r="G68" i="1"/>
  <c r="D68" i="1"/>
  <c r="M63" i="1"/>
  <c r="J63" i="1"/>
  <c r="G63" i="1"/>
  <c r="D63" i="1"/>
  <c r="C63" i="1" s="1"/>
  <c r="M44" i="1"/>
  <c r="J44" i="1"/>
  <c r="G44" i="1"/>
  <c r="D44" i="1"/>
  <c r="M38" i="1"/>
  <c r="J38" i="1"/>
  <c r="G38" i="1"/>
  <c r="D38" i="1"/>
  <c r="M57" i="4"/>
  <c r="J57" i="4"/>
  <c r="G57" i="4"/>
  <c r="D57" i="4"/>
  <c r="O56" i="4"/>
  <c r="N56" i="4"/>
  <c r="L56" i="4"/>
  <c r="K56" i="4"/>
  <c r="I56" i="4"/>
  <c r="H56" i="4"/>
  <c r="E56" i="4"/>
  <c r="M55" i="4"/>
  <c r="J55" i="4"/>
  <c r="G55" i="4"/>
  <c r="D55" i="4"/>
  <c r="M54" i="4"/>
  <c r="J54" i="4"/>
  <c r="G54" i="4"/>
  <c r="D54" i="4"/>
  <c r="O53" i="4"/>
  <c r="N53" i="4"/>
  <c r="L53" i="4"/>
  <c r="K53" i="4"/>
  <c r="I53" i="4"/>
  <c r="H53" i="4"/>
  <c r="F53" i="4"/>
  <c r="E53" i="4"/>
  <c r="M52" i="4"/>
  <c r="J52" i="4"/>
  <c r="G52" i="4"/>
  <c r="D52" i="4"/>
  <c r="O51" i="4"/>
  <c r="N51" i="4"/>
  <c r="L51" i="4"/>
  <c r="K51" i="4"/>
  <c r="I51" i="4"/>
  <c r="H51" i="4"/>
  <c r="F51" i="4"/>
  <c r="E51" i="4"/>
  <c r="M48" i="4"/>
  <c r="J48" i="4"/>
  <c r="G48" i="4"/>
  <c r="D48" i="4"/>
  <c r="O47" i="4"/>
  <c r="N47" i="4"/>
  <c r="L47" i="4"/>
  <c r="K47" i="4"/>
  <c r="I47" i="4"/>
  <c r="H47" i="4"/>
  <c r="F47" i="4"/>
  <c r="E47" i="4"/>
  <c r="M46" i="4"/>
  <c r="J46" i="4"/>
  <c r="G46" i="4"/>
  <c r="D46" i="4"/>
  <c r="M45" i="4"/>
  <c r="J45" i="4"/>
  <c r="G45" i="4"/>
  <c r="D45" i="4"/>
  <c r="M44" i="4"/>
  <c r="J44" i="4"/>
  <c r="G44" i="4"/>
  <c r="D44" i="4"/>
  <c r="M43" i="4"/>
  <c r="J43" i="4"/>
  <c r="G43" i="4"/>
  <c r="D43" i="4"/>
  <c r="M42" i="4"/>
  <c r="J42" i="4"/>
  <c r="G42" i="4"/>
  <c r="D42" i="4"/>
  <c r="O41" i="4"/>
  <c r="N41" i="4"/>
  <c r="L41" i="4"/>
  <c r="K41" i="4"/>
  <c r="I41" i="4"/>
  <c r="H41" i="4"/>
  <c r="F41" i="4"/>
  <c r="E41" i="4"/>
  <c r="M40" i="4"/>
  <c r="J40" i="4"/>
  <c r="G40" i="4"/>
  <c r="D40" i="4"/>
  <c r="M39" i="4"/>
  <c r="J39" i="4"/>
  <c r="G39" i="4"/>
  <c r="D39" i="4"/>
  <c r="M38" i="4"/>
  <c r="J38" i="4"/>
  <c r="G38" i="4"/>
  <c r="D38" i="4"/>
  <c r="M37" i="4"/>
  <c r="J37" i="4"/>
  <c r="G37" i="4"/>
  <c r="D37" i="4"/>
  <c r="M36" i="4"/>
  <c r="J36" i="4"/>
  <c r="G36" i="4"/>
  <c r="D36" i="4"/>
  <c r="M35" i="4"/>
  <c r="J35" i="4"/>
  <c r="G35" i="4"/>
  <c r="D35" i="4"/>
  <c r="M34" i="4"/>
  <c r="J34" i="4"/>
  <c r="G34" i="4"/>
  <c r="D34" i="4"/>
  <c r="M33" i="4"/>
  <c r="J33" i="4"/>
  <c r="G33" i="4"/>
  <c r="D33" i="4"/>
  <c r="O32" i="4"/>
  <c r="N32" i="4"/>
  <c r="L32" i="4"/>
  <c r="K32" i="4"/>
  <c r="I32" i="4"/>
  <c r="H32" i="4"/>
  <c r="F32" i="4"/>
  <c r="E32" i="4"/>
  <c r="M31" i="4"/>
  <c r="J31" i="4"/>
  <c r="G31" i="4"/>
  <c r="D31" i="4"/>
  <c r="O30" i="4"/>
  <c r="N30" i="4"/>
  <c r="L30" i="4"/>
  <c r="K30" i="4"/>
  <c r="I30" i="4"/>
  <c r="H30" i="4"/>
  <c r="F30" i="4"/>
  <c r="E30" i="4"/>
  <c r="M29" i="4"/>
  <c r="J29" i="4"/>
  <c r="G29" i="4"/>
  <c r="D29" i="4"/>
  <c r="M28" i="4"/>
  <c r="J28" i="4"/>
  <c r="G28" i="4"/>
  <c r="D28" i="4"/>
  <c r="M27" i="4"/>
  <c r="J27" i="4"/>
  <c r="G27" i="4"/>
  <c r="D27" i="4"/>
  <c r="O25" i="4"/>
  <c r="N25" i="4"/>
  <c r="L25" i="4"/>
  <c r="K25" i="4"/>
  <c r="I25" i="4"/>
  <c r="H25" i="4"/>
  <c r="F25" i="4"/>
  <c r="E25" i="4"/>
  <c r="M24" i="4"/>
  <c r="J24" i="4"/>
  <c r="G24" i="4"/>
  <c r="D24" i="4"/>
  <c r="M23" i="4"/>
  <c r="J23" i="4"/>
  <c r="G23" i="4"/>
  <c r="D23" i="4"/>
  <c r="M22" i="4"/>
  <c r="J22" i="4"/>
  <c r="G22" i="4"/>
  <c r="D22" i="4"/>
  <c r="O21" i="4"/>
  <c r="N21" i="4"/>
  <c r="L21" i="4"/>
  <c r="K21" i="4"/>
  <c r="I21" i="4"/>
  <c r="H21" i="4"/>
  <c r="F21" i="4"/>
  <c r="E21" i="4"/>
  <c r="M20" i="4"/>
  <c r="J20" i="4"/>
  <c r="G20" i="4"/>
  <c r="D20" i="4"/>
  <c r="O19" i="4"/>
  <c r="N19" i="4"/>
  <c r="L19" i="4"/>
  <c r="K19" i="4"/>
  <c r="I19" i="4"/>
  <c r="H19" i="4"/>
  <c r="F19" i="4"/>
  <c r="E19" i="4"/>
  <c r="M18" i="4"/>
  <c r="J18" i="4"/>
  <c r="G18" i="4"/>
  <c r="D18" i="4"/>
  <c r="M17" i="4"/>
  <c r="J17" i="4"/>
  <c r="G17" i="4"/>
  <c r="D17" i="4"/>
  <c r="O16" i="4"/>
  <c r="N16" i="4"/>
  <c r="L16" i="4"/>
  <c r="K16" i="4"/>
  <c r="I16" i="4"/>
  <c r="H16" i="4"/>
  <c r="F16" i="4"/>
  <c r="E16" i="4"/>
  <c r="M15" i="4"/>
  <c r="J15" i="4"/>
  <c r="G15" i="4"/>
  <c r="D15" i="4"/>
  <c r="M14" i="4"/>
  <c r="J14" i="4"/>
  <c r="G14" i="4"/>
  <c r="D14" i="4"/>
  <c r="O13" i="4"/>
  <c r="N13" i="4"/>
  <c r="L13" i="4"/>
  <c r="K13" i="4"/>
  <c r="I13" i="4"/>
  <c r="H13" i="4"/>
  <c r="F13" i="4"/>
  <c r="E13" i="4"/>
  <c r="M12" i="4"/>
  <c r="J12" i="4"/>
  <c r="G12" i="4"/>
  <c r="D12" i="4"/>
  <c r="M11" i="4"/>
  <c r="J11" i="4"/>
  <c r="G11" i="4"/>
  <c r="D11" i="4"/>
  <c r="O10" i="4"/>
  <c r="N10" i="4"/>
  <c r="L10" i="4"/>
  <c r="K10" i="4"/>
  <c r="I10" i="4"/>
  <c r="H10" i="4"/>
  <c r="F10" i="4"/>
  <c r="E10" i="4"/>
  <c r="M9" i="4"/>
  <c r="J9" i="4"/>
  <c r="G9" i="4"/>
  <c r="D9" i="4"/>
  <c r="O8" i="4"/>
  <c r="N8" i="4"/>
  <c r="L8" i="4"/>
  <c r="K8" i="4"/>
  <c r="I8" i="4"/>
  <c r="H8" i="4"/>
  <c r="F8" i="4"/>
  <c r="E8" i="4"/>
  <c r="M6" i="4"/>
  <c r="J6" i="4"/>
  <c r="G6" i="4"/>
  <c r="D6" i="4"/>
  <c r="N53" i="3"/>
  <c r="L53" i="3"/>
  <c r="K53" i="3"/>
  <c r="I53" i="3"/>
  <c r="H53" i="3"/>
  <c r="F53" i="3"/>
  <c r="E53" i="3"/>
  <c r="M55" i="3"/>
  <c r="J55" i="3"/>
  <c r="G55" i="3"/>
  <c r="D55" i="3"/>
  <c r="M50" i="3"/>
  <c r="J50" i="3"/>
  <c r="G50" i="3"/>
  <c r="D50" i="3"/>
  <c r="M48" i="3"/>
  <c r="J48" i="3"/>
  <c r="G48" i="3"/>
  <c r="D48" i="3"/>
  <c r="M45" i="3"/>
  <c r="J45" i="3"/>
  <c r="G45" i="3"/>
  <c r="D45" i="3"/>
  <c r="M41" i="3"/>
  <c r="J41" i="3"/>
  <c r="G41" i="3"/>
  <c r="D41" i="3"/>
  <c r="N29" i="3"/>
  <c r="L29" i="3"/>
  <c r="K29" i="3"/>
  <c r="I29" i="3"/>
  <c r="H29" i="3"/>
  <c r="F29" i="3"/>
  <c r="E29" i="3"/>
  <c r="M34" i="3"/>
  <c r="J34" i="3"/>
  <c r="G34" i="3"/>
  <c r="D34" i="3"/>
  <c r="M32" i="3"/>
  <c r="J32" i="3"/>
  <c r="G32" i="3"/>
  <c r="D32" i="3"/>
  <c r="M27" i="3"/>
  <c r="J27" i="3"/>
  <c r="G27" i="3"/>
  <c r="D27" i="3"/>
  <c r="M29" i="2"/>
  <c r="J29" i="2"/>
  <c r="G29" i="2"/>
  <c r="D29" i="2"/>
  <c r="M74" i="1"/>
  <c r="J74" i="1"/>
  <c r="G74" i="1"/>
  <c r="D74" i="1"/>
  <c r="M65" i="1"/>
  <c r="J65" i="1"/>
  <c r="G65" i="1"/>
  <c r="D65" i="1"/>
  <c r="M49" i="1"/>
  <c r="J49" i="1"/>
  <c r="G49" i="1"/>
  <c r="D49" i="1"/>
  <c r="M45" i="1"/>
  <c r="J45" i="1"/>
  <c r="G45" i="1"/>
  <c r="D45" i="1"/>
  <c r="M39" i="1"/>
  <c r="J39" i="1"/>
  <c r="G39" i="1"/>
  <c r="D39" i="1"/>
  <c r="L19" i="3"/>
  <c r="M60" i="3"/>
  <c r="J60" i="3"/>
  <c r="G60" i="3"/>
  <c r="D60" i="3"/>
  <c r="M59" i="3"/>
  <c r="J59" i="3"/>
  <c r="G59" i="3"/>
  <c r="D59" i="3"/>
  <c r="O58" i="3"/>
  <c r="N58" i="3"/>
  <c r="L58" i="3"/>
  <c r="K58" i="3"/>
  <c r="I58" i="3"/>
  <c r="H58" i="3"/>
  <c r="F58" i="3"/>
  <c r="E58" i="3"/>
  <c r="M57" i="3"/>
  <c r="J57" i="3"/>
  <c r="G57" i="3"/>
  <c r="D57" i="3"/>
  <c r="O56" i="3"/>
  <c r="N56" i="3"/>
  <c r="L56" i="3"/>
  <c r="K56" i="3"/>
  <c r="I56" i="3"/>
  <c r="H56" i="3"/>
  <c r="F56" i="3"/>
  <c r="E56" i="3"/>
  <c r="M43" i="3"/>
  <c r="J43" i="3"/>
  <c r="G43" i="3"/>
  <c r="D43" i="3"/>
  <c r="M42" i="3"/>
  <c r="J42" i="3"/>
  <c r="G42" i="3"/>
  <c r="D42" i="3"/>
  <c r="M47" i="3"/>
  <c r="J47" i="3"/>
  <c r="G47" i="3"/>
  <c r="D47" i="3"/>
  <c r="M46" i="3"/>
  <c r="J46" i="3"/>
  <c r="G46" i="3"/>
  <c r="D46" i="3"/>
  <c r="M37" i="3"/>
  <c r="J37" i="3"/>
  <c r="G37" i="3"/>
  <c r="D37" i="3"/>
  <c r="M36" i="3"/>
  <c r="J36" i="3"/>
  <c r="G36" i="3"/>
  <c r="D36" i="3"/>
  <c r="O35" i="3"/>
  <c r="N35" i="3"/>
  <c r="L35" i="3"/>
  <c r="K35" i="3"/>
  <c r="I35" i="3"/>
  <c r="H35" i="3"/>
  <c r="F35" i="3"/>
  <c r="E35" i="3"/>
  <c r="M28" i="3"/>
  <c r="J28" i="3"/>
  <c r="G28" i="3"/>
  <c r="D28" i="3"/>
  <c r="M24" i="3"/>
  <c r="J24" i="3"/>
  <c r="G24" i="3"/>
  <c r="D24" i="3"/>
  <c r="O23" i="3"/>
  <c r="N23" i="3"/>
  <c r="L23" i="3"/>
  <c r="K23" i="3"/>
  <c r="I23" i="3"/>
  <c r="H23" i="3"/>
  <c r="F23" i="3"/>
  <c r="E23" i="3"/>
  <c r="M22" i="3"/>
  <c r="J22" i="3"/>
  <c r="G22" i="3"/>
  <c r="D22" i="3"/>
  <c r="O21" i="3"/>
  <c r="N21" i="3"/>
  <c r="L21" i="3"/>
  <c r="K21" i="3"/>
  <c r="I21" i="3"/>
  <c r="H21" i="3"/>
  <c r="F21" i="3"/>
  <c r="E21" i="3"/>
  <c r="M20" i="3"/>
  <c r="J20" i="3"/>
  <c r="G20" i="3"/>
  <c r="D20" i="3"/>
  <c r="O19" i="3"/>
  <c r="N19" i="3"/>
  <c r="K19" i="3"/>
  <c r="I19" i="3"/>
  <c r="H19" i="3"/>
  <c r="F19" i="3"/>
  <c r="E19" i="3"/>
  <c r="M18" i="3"/>
  <c r="J18" i="3"/>
  <c r="G18" i="3"/>
  <c r="D18" i="3"/>
  <c r="M17" i="3"/>
  <c r="J17" i="3"/>
  <c r="G17" i="3"/>
  <c r="D17" i="3"/>
  <c r="O16" i="3"/>
  <c r="N16" i="3"/>
  <c r="L16" i="3"/>
  <c r="K16" i="3"/>
  <c r="I16" i="3"/>
  <c r="H16" i="3"/>
  <c r="F16" i="3"/>
  <c r="E16" i="3"/>
  <c r="M12" i="3"/>
  <c r="J12" i="3"/>
  <c r="G12" i="3"/>
  <c r="D12" i="3"/>
  <c r="M13" i="3"/>
  <c r="J13" i="3"/>
  <c r="G13" i="3"/>
  <c r="D13" i="3"/>
  <c r="M9" i="3"/>
  <c r="J9" i="3"/>
  <c r="G9" i="3"/>
  <c r="D9" i="3"/>
  <c r="O8" i="3"/>
  <c r="N8" i="3"/>
  <c r="L8" i="3"/>
  <c r="K8" i="3"/>
  <c r="I8" i="3"/>
  <c r="H8" i="3"/>
  <c r="F8" i="3"/>
  <c r="E8" i="3"/>
  <c r="M36" i="2"/>
  <c r="J36" i="2"/>
  <c r="G36" i="2"/>
  <c r="D36" i="2"/>
  <c r="M35" i="2"/>
  <c r="J35" i="2"/>
  <c r="G35" i="2"/>
  <c r="D35" i="2"/>
  <c r="M21" i="2"/>
  <c r="J21" i="2"/>
  <c r="G21" i="2"/>
  <c r="D21" i="2"/>
  <c r="D108" i="1"/>
  <c r="M101" i="1"/>
  <c r="J101" i="1"/>
  <c r="G101" i="1"/>
  <c r="D101" i="1"/>
  <c r="D102" i="1"/>
  <c r="G102" i="1"/>
  <c r="J102" i="1"/>
  <c r="M102" i="1"/>
  <c r="M92" i="1"/>
  <c r="J92" i="1"/>
  <c r="G92" i="1"/>
  <c r="D92" i="1"/>
  <c r="M83" i="1"/>
  <c r="J83" i="1"/>
  <c r="G83" i="1"/>
  <c r="D83" i="1"/>
  <c r="M72" i="1"/>
  <c r="J72" i="1"/>
  <c r="G72" i="1"/>
  <c r="D72" i="1"/>
  <c r="M58" i="1"/>
  <c r="J58" i="1"/>
  <c r="G58" i="1"/>
  <c r="D58" i="1"/>
  <c r="M52" i="1"/>
  <c r="J52" i="1"/>
  <c r="G52" i="1"/>
  <c r="D52" i="1"/>
  <c r="M51" i="1"/>
  <c r="J51" i="1"/>
  <c r="G51" i="1"/>
  <c r="D51" i="1"/>
  <c r="M50" i="1"/>
  <c r="J50" i="1"/>
  <c r="G50" i="1"/>
  <c r="D50" i="1"/>
  <c r="M53" i="1"/>
  <c r="J53" i="1"/>
  <c r="G53" i="1"/>
  <c r="D53" i="1"/>
  <c r="D40" i="1"/>
  <c r="M40" i="1"/>
  <c r="J40" i="1"/>
  <c r="G40" i="1"/>
  <c r="M33" i="1"/>
  <c r="J33" i="1"/>
  <c r="G33" i="1"/>
  <c r="D33" i="1"/>
  <c r="M26" i="1"/>
  <c r="J26" i="1"/>
  <c r="G26" i="1"/>
  <c r="D26" i="1"/>
  <c r="C44" i="3" l="1"/>
  <c r="C40" i="3"/>
  <c r="C33" i="3"/>
  <c r="C26" i="3"/>
  <c r="C31" i="3"/>
  <c r="C25" i="3"/>
  <c r="C50" i="4"/>
  <c r="C26" i="4"/>
  <c r="F56" i="4"/>
  <c r="J56" i="4"/>
  <c r="G8" i="4"/>
  <c r="G13" i="4"/>
  <c r="M13" i="4"/>
  <c r="G19" i="4"/>
  <c r="M19" i="4"/>
  <c r="G21" i="4"/>
  <c r="D30" i="4"/>
  <c r="J41" i="4"/>
  <c r="C45" i="4"/>
  <c r="C55" i="4"/>
  <c r="C57" i="4"/>
  <c r="J21" i="4"/>
  <c r="G25" i="4"/>
  <c r="M25" i="4"/>
  <c r="M32" i="4"/>
  <c r="M41" i="4"/>
  <c r="C40" i="4"/>
  <c r="M16" i="4"/>
  <c r="M53" i="4"/>
  <c r="J47" i="4"/>
  <c r="J8" i="4"/>
  <c r="D10" i="4"/>
  <c r="J10" i="4"/>
  <c r="C14" i="4"/>
  <c r="C27" i="4"/>
  <c r="C28" i="4"/>
  <c r="D13" i="4"/>
  <c r="J13" i="4"/>
  <c r="C17" i="4"/>
  <c r="C23" i="4"/>
  <c r="J30" i="4"/>
  <c r="D32" i="4"/>
  <c r="J32" i="4"/>
  <c r="M47" i="4"/>
  <c r="G49" i="4"/>
  <c r="M49" i="4"/>
  <c r="G51" i="4"/>
  <c r="M51" i="4"/>
  <c r="G53" i="4"/>
  <c r="C36" i="4"/>
  <c r="C37" i="4"/>
  <c r="C38" i="4"/>
  <c r="C11" i="4"/>
  <c r="M10" i="4"/>
  <c r="J19" i="4"/>
  <c r="C20" i="4"/>
  <c r="G32" i="4"/>
  <c r="C35" i="4"/>
  <c r="D49" i="4"/>
  <c r="D51" i="4"/>
  <c r="J51" i="4"/>
  <c r="D53" i="4"/>
  <c r="C12" i="4"/>
  <c r="C18" i="4"/>
  <c r="D21" i="4"/>
  <c r="C29" i="4"/>
  <c r="C39" i="4"/>
  <c r="D8" i="4"/>
  <c r="M8" i="4"/>
  <c r="C9" i="4"/>
  <c r="G16" i="4"/>
  <c r="C22" i="4"/>
  <c r="C24" i="4"/>
  <c r="D25" i="4"/>
  <c r="C31" i="4"/>
  <c r="C33" i="4"/>
  <c r="D41" i="4"/>
  <c r="C43" i="4"/>
  <c r="C44" i="4"/>
  <c r="D47" i="4"/>
  <c r="C52" i="4"/>
  <c r="J53" i="4"/>
  <c r="G56" i="4"/>
  <c r="C15" i="4"/>
  <c r="D16" i="4"/>
  <c r="J16" i="4"/>
  <c r="D19" i="4"/>
  <c r="M21" i="4"/>
  <c r="J25" i="4"/>
  <c r="G30" i="4"/>
  <c r="M30" i="4"/>
  <c r="C34" i="4"/>
  <c r="G41" i="4"/>
  <c r="C42" i="4"/>
  <c r="C46" i="4"/>
  <c r="G47" i="4"/>
  <c r="C48" i="4"/>
  <c r="J49" i="4"/>
  <c r="C54" i="4"/>
  <c r="M56" i="4"/>
  <c r="C114" i="1"/>
  <c r="C113" i="1"/>
  <c r="C68" i="1"/>
  <c r="C44" i="1"/>
  <c r="C38" i="1"/>
  <c r="C6" i="4"/>
  <c r="G10" i="4"/>
  <c r="C55" i="3"/>
  <c r="C48" i="3"/>
  <c r="C50" i="3"/>
  <c r="C41" i="3"/>
  <c r="C45" i="3"/>
  <c r="G58" i="3"/>
  <c r="M58" i="3"/>
  <c r="C27" i="3"/>
  <c r="D56" i="3"/>
  <c r="C34" i="3"/>
  <c r="C32" i="3"/>
  <c r="J19" i="3"/>
  <c r="C29" i="2"/>
  <c r="C74" i="1"/>
  <c r="C65" i="1"/>
  <c r="C49" i="1"/>
  <c r="C50" i="1"/>
  <c r="C45" i="1"/>
  <c r="C39" i="1"/>
  <c r="C60" i="3"/>
  <c r="D58" i="3"/>
  <c r="J58" i="3"/>
  <c r="M23" i="3"/>
  <c r="C57" i="3"/>
  <c r="M56" i="3"/>
  <c r="C59" i="3"/>
  <c r="J56" i="3"/>
  <c r="G56" i="3"/>
  <c r="C43" i="3"/>
  <c r="C46" i="3"/>
  <c r="C42" i="3"/>
  <c r="C47" i="3"/>
  <c r="D35" i="3"/>
  <c r="C36" i="3"/>
  <c r="D21" i="3"/>
  <c r="C24" i="3"/>
  <c r="J35" i="3"/>
  <c r="C37" i="3"/>
  <c r="G35" i="3"/>
  <c r="M35" i="3"/>
  <c r="J23" i="3"/>
  <c r="M19" i="3"/>
  <c r="G21" i="3"/>
  <c r="G23" i="3"/>
  <c r="D8" i="3"/>
  <c r="J8" i="3"/>
  <c r="D23" i="3"/>
  <c r="G16" i="3"/>
  <c r="M16" i="3"/>
  <c r="G19" i="3"/>
  <c r="C28" i="3"/>
  <c r="D19" i="3"/>
  <c r="C22" i="3"/>
  <c r="M21" i="3"/>
  <c r="J21" i="3"/>
  <c r="C20" i="3"/>
  <c r="D16" i="3"/>
  <c r="J16" i="3"/>
  <c r="C18" i="3"/>
  <c r="C17" i="3"/>
  <c r="C12" i="3"/>
  <c r="C13" i="3"/>
  <c r="G8" i="3"/>
  <c r="M8" i="3"/>
  <c r="C9" i="3"/>
  <c r="C36" i="2"/>
  <c r="C35" i="2"/>
  <c r="C21" i="2"/>
  <c r="C101" i="1"/>
  <c r="C102" i="1"/>
  <c r="C92" i="1"/>
  <c r="C83" i="1"/>
  <c r="C72" i="1"/>
  <c r="C58" i="1"/>
  <c r="C52" i="1"/>
  <c r="C53" i="1"/>
  <c r="C51" i="1"/>
  <c r="C40" i="1"/>
  <c r="C33" i="1"/>
  <c r="C26" i="1"/>
  <c r="M62" i="3"/>
  <c r="J62" i="3"/>
  <c r="G62" i="3"/>
  <c r="D62" i="3"/>
  <c r="O61" i="3"/>
  <c r="N61" i="3"/>
  <c r="L61" i="3"/>
  <c r="K61" i="3"/>
  <c r="I61" i="3"/>
  <c r="H61" i="3"/>
  <c r="F61" i="3"/>
  <c r="E61" i="3"/>
  <c r="M54" i="3"/>
  <c r="J54" i="3"/>
  <c r="G54" i="3"/>
  <c r="D54" i="3"/>
  <c r="O53" i="3"/>
  <c r="M52" i="3"/>
  <c r="J52" i="3"/>
  <c r="G52" i="3"/>
  <c r="D52" i="3"/>
  <c r="M51" i="3"/>
  <c r="J51" i="3"/>
  <c r="G51" i="3"/>
  <c r="D51" i="3"/>
  <c r="M49" i="3"/>
  <c r="J49" i="3"/>
  <c r="G49" i="3"/>
  <c r="D49" i="3"/>
  <c r="M39" i="3"/>
  <c r="J39" i="3"/>
  <c r="G39" i="3"/>
  <c r="D39" i="3"/>
  <c r="O38" i="3"/>
  <c r="N38" i="3"/>
  <c r="L38" i="3"/>
  <c r="K38" i="3"/>
  <c r="I38" i="3"/>
  <c r="H38" i="3"/>
  <c r="F38" i="3"/>
  <c r="E38" i="3"/>
  <c r="M30" i="3"/>
  <c r="J30" i="3"/>
  <c r="G30" i="3"/>
  <c r="D30" i="3"/>
  <c r="O29" i="3"/>
  <c r="M15" i="3"/>
  <c r="J15" i="3"/>
  <c r="G15" i="3"/>
  <c r="D15" i="3"/>
  <c r="M14" i="3"/>
  <c r="J14" i="3"/>
  <c r="G14" i="3"/>
  <c r="D14" i="3"/>
  <c r="M11" i="3"/>
  <c r="J11" i="3"/>
  <c r="G11" i="3"/>
  <c r="D11" i="3"/>
  <c r="O10" i="3"/>
  <c r="N10" i="3"/>
  <c r="L10" i="3"/>
  <c r="K10" i="3"/>
  <c r="I10" i="3"/>
  <c r="H10" i="3"/>
  <c r="F10" i="3"/>
  <c r="E10" i="3"/>
  <c r="M6" i="3"/>
  <c r="J6" i="3"/>
  <c r="G6" i="3"/>
  <c r="D6" i="3"/>
  <c r="M69" i="2"/>
  <c r="J69" i="2"/>
  <c r="G69" i="2"/>
  <c r="D69" i="2"/>
  <c r="N68" i="2"/>
  <c r="L68" i="2"/>
  <c r="K68" i="2"/>
  <c r="I68" i="2"/>
  <c r="H68" i="2"/>
  <c r="E68" i="2"/>
  <c r="M67" i="2"/>
  <c r="J67" i="2"/>
  <c r="G67" i="2"/>
  <c r="D67" i="2"/>
  <c r="I66" i="2"/>
  <c r="H66" i="2"/>
  <c r="F66" i="2"/>
  <c r="E66" i="2"/>
  <c r="M65" i="2"/>
  <c r="J65" i="2"/>
  <c r="G65" i="2"/>
  <c r="D65" i="2"/>
  <c r="O64" i="2"/>
  <c r="N64" i="2"/>
  <c r="L64" i="2"/>
  <c r="K64" i="2"/>
  <c r="I64" i="2"/>
  <c r="H64" i="2"/>
  <c r="F64" i="2"/>
  <c r="E64" i="2"/>
  <c r="M63" i="2"/>
  <c r="J63" i="2"/>
  <c r="G63" i="2"/>
  <c r="D63" i="2"/>
  <c r="O62" i="2"/>
  <c r="N62" i="2"/>
  <c r="L62" i="2"/>
  <c r="K62" i="2"/>
  <c r="I62" i="2"/>
  <c r="H62" i="2"/>
  <c r="F62" i="2"/>
  <c r="E62" i="2"/>
  <c r="M61" i="2"/>
  <c r="J61" i="2"/>
  <c r="G61" i="2"/>
  <c r="D61" i="2"/>
  <c r="M60" i="2"/>
  <c r="J60" i="2"/>
  <c r="G60" i="2"/>
  <c r="D60" i="2"/>
  <c r="O59" i="2"/>
  <c r="N59" i="2"/>
  <c r="L59" i="2"/>
  <c r="K59" i="2"/>
  <c r="I59" i="2"/>
  <c r="H59" i="2"/>
  <c r="F59" i="2"/>
  <c r="E59" i="2"/>
  <c r="M58" i="2"/>
  <c r="J58" i="2"/>
  <c r="G58" i="2"/>
  <c r="D58" i="2"/>
  <c r="M57" i="2"/>
  <c r="J57" i="2"/>
  <c r="G57" i="2"/>
  <c r="D57" i="2"/>
  <c r="O56" i="2"/>
  <c r="N56" i="2"/>
  <c r="L56" i="2"/>
  <c r="K56" i="2"/>
  <c r="I56" i="2"/>
  <c r="H56" i="2"/>
  <c r="F56" i="2"/>
  <c r="E56" i="2"/>
  <c r="M55" i="2"/>
  <c r="J55" i="2"/>
  <c r="G55" i="2"/>
  <c r="D55" i="2"/>
  <c r="M54" i="2"/>
  <c r="J54" i="2"/>
  <c r="G54" i="2"/>
  <c r="D54" i="2"/>
  <c r="M53" i="2"/>
  <c r="J53" i="2"/>
  <c r="G53" i="2"/>
  <c r="D53" i="2"/>
  <c r="M52" i="2"/>
  <c r="J52" i="2"/>
  <c r="G52" i="2"/>
  <c r="D52" i="2"/>
  <c r="M51" i="2"/>
  <c r="J51" i="2"/>
  <c r="G51" i="2"/>
  <c r="D51" i="2"/>
  <c r="O50" i="2"/>
  <c r="N50" i="2"/>
  <c r="L50" i="2"/>
  <c r="K50" i="2"/>
  <c r="I50" i="2"/>
  <c r="H50" i="2"/>
  <c r="F50" i="2"/>
  <c r="E50" i="2"/>
  <c r="M49" i="2"/>
  <c r="J49" i="2"/>
  <c r="G49" i="2"/>
  <c r="D49" i="2"/>
  <c r="M48" i="2"/>
  <c r="J48" i="2"/>
  <c r="G48" i="2"/>
  <c r="D48" i="2"/>
  <c r="M47" i="2"/>
  <c r="J47" i="2"/>
  <c r="G47" i="2"/>
  <c r="D47" i="2"/>
  <c r="M46" i="2"/>
  <c r="J46" i="2"/>
  <c r="G46" i="2"/>
  <c r="D46" i="2"/>
  <c r="M45" i="2"/>
  <c r="J45" i="2"/>
  <c r="G45" i="2"/>
  <c r="D45" i="2"/>
  <c r="M44" i="2"/>
  <c r="J44" i="2"/>
  <c r="G44" i="2"/>
  <c r="D44" i="2"/>
  <c r="M43" i="2"/>
  <c r="J43" i="2"/>
  <c r="G43" i="2"/>
  <c r="D43" i="2"/>
  <c r="M42" i="2"/>
  <c r="J42" i="2"/>
  <c r="G42" i="2"/>
  <c r="D42" i="2"/>
  <c r="M41" i="2"/>
  <c r="J41" i="2"/>
  <c r="G41" i="2"/>
  <c r="D41" i="2"/>
  <c r="M40" i="2"/>
  <c r="J40" i="2"/>
  <c r="G40" i="2"/>
  <c r="D40" i="2"/>
  <c r="O39" i="2"/>
  <c r="N39" i="2"/>
  <c r="L39" i="2"/>
  <c r="K39" i="2"/>
  <c r="I39" i="2"/>
  <c r="H39" i="2"/>
  <c r="F39" i="2"/>
  <c r="E39" i="2"/>
  <c r="M38" i="2"/>
  <c r="J38" i="2"/>
  <c r="G38" i="2"/>
  <c r="D38" i="2"/>
  <c r="O37" i="2"/>
  <c r="N37" i="2"/>
  <c r="L37" i="2"/>
  <c r="K37" i="2"/>
  <c r="I37" i="2"/>
  <c r="H37" i="2"/>
  <c r="F37" i="2"/>
  <c r="E37" i="2"/>
  <c r="O34" i="2"/>
  <c r="N34" i="2"/>
  <c r="L34" i="2"/>
  <c r="K34" i="2"/>
  <c r="I34" i="2"/>
  <c r="H34" i="2"/>
  <c r="F34" i="2"/>
  <c r="E34" i="2"/>
  <c r="M33" i="2"/>
  <c r="J33" i="2"/>
  <c r="G33" i="2"/>
  <c r="D33" i="2"/>
  <c r="M32" i="2"/>
  <c r="J32" i="2"/>
  <c r="G32" i="2"/>
  <c r="D32" i="2"/>
  <c r="M31" i="2"/>
  <c r="J31" i="2"/>
  <c r="G31" i="2"/>
  <c r="D31" i="2"/>
  <c r="M30" i="2"/>
  <c r="J30" i="2"/>
  <c r="G30" i="2"/>
  <c r="D30" i="2"/>
  <c r="O28" i="2"/>
  <c r="N28" i="2"/>
  <c r="L28" i="2"/>
  <c r="K28" i="2"/>
  <c r="I28" i="2"/>
  <c r="H28" i="2"/>
  <c r="F28" i="2"/>
  <c r="E28" i="2"/>
  <c r="M27" i="2"/>
  <c r="J27" i="2"/>
  <c r="G27" i="2"/>
  <c r="D27" i="2"/>
  <c r="M26" i="2"/>
  <c r="J26" i="2"/>
  <c r="G26" i="2"/>
  <c r="D26" i="2"/>
  <c r="O25" i="2"/>
  <c r="N25" i="2"/>
  <c r="L25" i="2"/>
  <c r="K25" i="2"/>
  <c r="I25" i="2"/>
  <c r="H25" i="2"/>
  <c r="F25" i="2"/>
  <c r="E25" i="2"/>
  <c r="M24" i="2"/>
  <c r="J24" i="2"/>
  <c r="G24" i="2"/>
  <c r="D24" i="2"/>
  <c r="O23" i="2"/>
  <c r="N23" i="2"/>
  <c r="L23" i="2"/>
  <c r="K23" i="2"/>
  <c r="I23" i="2"/>
  <c r="H23" i="2"/>
  <c r="F23" i="2"/>
  <c r="E23" i="2"/>
  <c r="M22" i="2"/>
  <c r="J22" i="2"/>
  <c r="G22" i="2"/>
  <c r="D22" i="2"/>
  <c r="M20" i="2"/>
  <c r="J20" i="2"/>
  <c r="G20" i="2"/>
  <c r="D20" i="2"/>
  <c r="O19" i="2"/>
  <c r="N19" i="2"/>
  <c r="L19" i="2"/>
  <c r="K19" i="2"/>
  <c r="I19" i="2"/>
  <c r="H19" i="2"/>
  <c r="F19" i="2"/>
  <c r="E19" i="2"/>
  <c r="M18" i="2"/>
  <c r="J18" i="2"/>
  <c r="G18" i="2"/>
  <c r="D18" i="2"/>
  <c r="E17" i="2"/>
  <c r="M16" i="2"/>
  <c r="J16" i="2"/>
  <c r="G16" i="2"/>
  <c r="D16" i="2"/>
  <c r="M15" i="2"/>
  <c r="J15" i="2"/>
  <c r="G15" i="2"/>
  <c r="D15" i="2"/>
  <c r="M14" i="2"/>
  <c r="J14" i="2"/>
  <c r="G14" i="2"/>
  <c r="D14" i="2"/>
  <c r="O13" i="2"/>
  <c r="N13" i="2"/>
  <c r="L13" i="2"/>
  <c r="K13" i="2"/>
  <c r="I13" i="2"/>
  <c r="H13" i="2"/>
  <c r="F13" i="2"/>
  <c r="E13" i="2"/>
  <c r="M12" i="2"/>
  <c r="J12" i="2"/>
  <c r="G12" i="2"/>
  <c r="D12" i="2"/>
  <c r="M11" i="2"/>
  <c r="J11" i="2"/>
  <c r="G11" i="2"/>
  <c r="D11" i="2"/>
  <c r="M10" i="2"/>
  <c r="J10" i="2"/>
  <c r="G10" i="2"/>
  <c r="D10" i="2"/>
  <c r="M9" i="2"/>
  <c r="J9" i="2"/>
  <c r="G9" i="2"/>
  <c r="D9" i="2"/>
  <c r="O8" i="2"/>
  <c r="O1" i="2" s="1"/>
  <c r="N8" i="2"/>
  <c r="N1" i="2" s="1"/>
  <c r="L8" i="2"/>
  <c r="L1" i="2" s="1"/>
  <c r="K8" i="2"/>
  <c r="I8" i="2"/>
  <c r="I1" i="2" s="1"/>
  <c r="H8" i="2"/>
  <c r="H1" i="2" s="1"/>
  <c r="F8" i="2"/>
  <c r="E8" i="2"/>
  <c r="M6" i="2"/>
  <c r="J6" i="2"/>
  <c r="G6" i="2"/>
  <c r="D6" i="2"/>
  <c r="F105" i="1"/>
  <c r="K107" i="1"/>
  <c r="L107" i="1"/>
  <c r="H61" i="1"/>
  <c r="D27" i="1"/>
  <c r="D25" i="1"/>
  <c r="D20" i="1"/>
  <c r="D19" i="1"/>
  <c r="D18" i="1"/>
  <c r="D17" i="1"/>
  <c r="D16" i="1"/>
  <c r="D15" i="1"/>
  <c r="M99" i="1"/>
  <c r="J99" i="1"/>
  <c r="G99" i="1"/>
  <c r="D99" i="1"/>
  <c r="O98" i="1"/>
  <c r="N98" i="1"/>
  <c r="L98" i="1"/>
  <c r="K98" i="1"/>
  <c r="I98" i="1"/>
  <c r="H98" i="1"/>
  <c r="F98" i="1"/>
  <c r="E98" i="1"/>
  <c r="M95" i="1"/>
  <c r="J95" i="1"/>
  <c r="G95" i="1"/>
  <c r="D95" i="1"/>
  <c r="O94" i="1"/>
  <c r="N94" i="1"/>
  <c r="L94" i="1"/>
  <c r="K94" i="1"/>
  <c r="I94" i="1"/>
  <c r="H94" i="1"/>
  <c r="F94" i="1"/>
  <c r="E94" i="1"/>
  <c r="M93" i="1"/>
  <c r="J93" i="1"/>
  <c r="G93" i="1"/>
  <c r="D93" i="1"/>
  <c r="M91" i="1"/>
  <c r="J91" i="1"/>
  <c r="G91" i="1"/>
  <c r="D91" i="1"/>
  <c r="O90" i="1"/>
  <c r="N90" i="1"/>
  <c r="L90" i="1"/>
  <c r="K90" i="1"/>
  <c r="I90" i="1"/>
  <c r="H90" i="1"/>
  <c r="F90" i="1"/>
  <c r="E90" i="1"/>
  <c r="M59" i="1"/>
  <c r="J59" i="1"/>
  <c r="G59" i="1"/>
  <c r="D59" i="1"/>
  <c r="M34" i="1"/>
  <c r="J34" i="1"/>
  <c r="G34" i="1"/>
  <c r="D34" i="1"/>
  <c r="M30" i="1"/>
  <c r="J30" i="1"/>
  <c r="G30" i="1"/>
  <c r="D30" i="1"/>
  <c r="O29" i="1"/>
  <c r="N29" i="1"/>
  <c r="L29" i="1"/>
  <c r="K29" i="1"/>
  <c r="I29" i="1"/>
  <c r="H29" i="1"/>
  <c r="F29" i="1"/>
  <c r="E29" i="1"/>
  <c r="O24" i="1"/>
  <c r="N24" i="1"/>
  <c r="L24" i="1"/>
  <c r="K24" i="1"/>
  <c r="I24" i="1"/>
  <c r="H24" i="1"/>
  <c r="F24" i="1"/>
  <c r="E24" i="1"/>
  <c r="M27" i="1"/>
  <c r="J27" i="1"/>
  <c r="G27" i="1"/>
  <c r="M25" i="1"/>
  <c r="J25" i="1"/>
  <c r="G25" i="1"/>
  <c r="M17" i="1"/>
  <c r="J17" i="1"/>
  <c r="G17" i="1"/>
  <c r="M16" i="1"/>
  <c r="J16" i="1"/>
  <c r="G16" i="1"/>
  <c r="M18" i="1"/>
  <c r="J18" i="1"/>
  <c r="G18" i="1"/>
  <c r="M10" i="1"/>
  <c r="J10" i="1"/>
  <c r="G10" i="1"/>
  <c r="D10" i="1"/>
  <c r="M11" i="1"/>
  <c r="J11" i="1"/>
  <c r="G11" i="1"/>
  <c r="D11" i="1"/>
  <c r="M12" i="1"/>
  <c r="J12" i="1"/>
  <c r="G12" i="1"/>
  <c r="D12" i="1"/>
  <c r="D106" i="1"/>
  <c r="C16" i="3" l="1"/>
  <c r="D56" i="4"/>
  <c r="C56" i="4" s="1"/>
  <c r="C53" i="4"/>
  <c r="C49" i="4"/>
  <c r="C19" i="4"/>
  <c r="C51" i="4"/>
  <c r="C32" i="4"/>
  <c r="C10" i="4"/>
  <c r="C41" i="4"/>
  <c r="C21" i="4"/>
  <c r="C47" i="4"/>
  <c r="C30" i="4"/>
  <c r="C16" i="4"/>
  <c r="C8" i="4"/>
  <c r="C25" i="4"/>
  <c r="C13" i="4"/>
  <c r="E1" i="2"/>
  <c r="K1" i="2"/>
  <c r="O7" i="4"/>
  <c r="K7" i="4"/>
  <c r="C7" i="4"/>
  <c r="H7" i="4"/>
  <c r="N7" i="4"/>
  <c r="J7" i="4"/>
  <c r="F7" i="4"/>
  <c r="D7" i="4"/>
  <c r="I7" i="4"/>
  <c r="E7" i="4"/>
  <c r="L7" i="4"/>
  <c r="G7" i="4"/>
  <c r="M7" i="4"/>
  <c r="C58" i="3"/>
  <c r="C56" i="3"/>
  <c r="C23" i="3"/>
  <c r="C35" i="3"/>
  <c r="C21" i="3"/>
  <c r="C19" i="3"/>
  <c r="C8" i="3"/>
  <c r="J62" i="2"/>
  <c r="D64" i="2"/>
  <c r="J28" i="2"/>
  <c r="M64" i="2"/>
  <c r="M13" i="2"/>
  <c r="G23" i="2"/>
  <c r="M23" i="2"/>
  <c r="G25" i="2"/>
  <c r="M28" i="2"/>
  <c r="C61" i="2"/>
  <c r="D8" i="2"/>
  <c r="D23" i="2"/>
  <c r="G66" i="2"/>
  <c r="J68" i="2"/>
  <c r="C69" i="2"/>
  <c r="G94" i="1"/>
  <c r="G98" i="1"/>
  <c r="M98" i="1"/>
  <c r="D94" i="1"/>
  <c r="J98" i="1"/>
  <c r="M94" i="1"/>
  <c r="D53" i="3"/>
  <c r="J53" i="3"/>
  <c r="G10" i="3"/>
  <c r="M10" i="3"/>
  <c r="M61" i="3"/>
  <c r="G38" i="3"/>
  <c r="M38" i="3"/>
  <c r="D10" i="3"/>
  <c r="J10" i="3"/>
  <c r="D29" i="3"/>
  <c r="D38" i="3"/>
  <c r="J38" i="3"/>
  <c r="M53" i="3"/>
  <c r="C52" i="3"/>
  <c r="C14" i="3"/>
  <c r="G53" i="3"/>
  <c r="J29" i="3"/>
  <c r="C39" i="3"/>
  <c r="D61" i="3"/>
  <c r="J61" i="3"/>
  <c r="C11" i="3"/>
  <c r="C15" i="3"/>
  <c r="C49" i="3"/>
  <c r="C51" i="3"/>
  <c r="C54" i="3"/>
  <c r="C62" i="3"/>
  <c r="G29" i="3"/>
  <c r="M29" i="3"/>
  <c r="C30" i="3"/>
  <c r="G61" i="3"/>
  <c r="C6" i="3"/>
  <c r="J13" i="2"/>
  <c r="C15" i="2"/>
  <c r="D17" i="2"/>
  <c r="D19" i="2"/>
  <c r="J19" i="2"/>
  <c r="G37" i="2"/>
  <c r="G39" i="2"/>
  <c r="M39" i="2"/>
  <c r="C40" i="2"/>
  <c r="M50" i="2"/>
  <c r="M56" i="2"/>
  <c r="G59" i="2"/>
  <c r="M59" i="2"/>
  <c r="G62" i="2"/>
  <c r="J66" i="2"/>
  <c r="C12" i="2"/>
  <c r="G13" i="2"/>
  <c r="G64" i="2"/>
  <c r="G1" i="2" s="1"/>
  <c r="G68" i="2"/>
  <c r="G17" i="2"/>
  <c r="M17" i="2"/>
  <c r="D34" i="2"/>
  <c r="J34" i="2"/>
  <c r="D39" i="2"/>
  <c r="D50" i="2"/>
  <c r="J50" i="2"/>
  <c r="D56" i="2"/>
  <c r="C57" i="2"/>
  <c r="J59" i="2"/>
  <c r="G8" i="2"/>
  <c r="J17" i="2"/>
  <c r="M25" i="2"/>
  <c r="C26" i="2"/>
  <c r="D37" i="2"/>
  <c r="J37" i="2"/>
  <c r="C51" i="2"/>
  <c r="C53" i="2"/>
  <c r="C54" i="2"/>
  <c r="G56" i="2"/>
  <c r="J8" i="2"/>
  <c r="D13" i="2"/>
  <c r="J25" i="2"/>
  <c r="D28" i="2"/>
  <c r="G34" i="2"/>
  <c r="M34" i="2"/>
  <c r="J39" i="2"/>
  <c r="C47" i="2"/>
  <c r="C48" i="2"/>
  <c r="G50" i="2"/>
  <c r="D59" i="2"/>
  <c r="J64" i="2"/>
  <c r="M66" i="2"/>
  <c r="M68" i="2"/>
  <c r="C14" i="2"/>
  <c r="G19" i="2"/>
  <c r="C30" i="2"/>
  <c r="C32" i="2"/>
  <c r="C33" i="2"/>
  <c r="M37" i="2"/>
  <c r="J56" i="2"/>
  <c r="C65" i="2"/>
  <c r="D66" i="2"/>
  <c r="C11" i="2"/>
  <c r="C22" i="2"/>
  <c r="C24" i="2"/>
  <c r="C43" i="2"/>
  <c r="C38" i="2"/>
  <c r="C42" i="2"/>
  <c r="C46" i="2"/>
  <c r="C52" i="2"/>
  <c r="C58" i="2"/>
  <c r="C60" i="2"/>
  <c r="C67" i="2"/>
  <c r="C10" i="2"/>
  <c r="C16" i="2"/>
  <c r="C63" i="2"/>
  <c r="C31" i="2"/>
  <c r="C41" i="2"/>
  <c r="M8" i="2"/>
  <c r="C9" i="2"/>
  <c r="C18" i="2"/>
  <c r="M19" i="2"/>
  <c r="C20" i="2"/>
  <c r="J23" i="2"/>
  <c r="D25" i="2"/>
  <c r="C27" i="2"/>
  <c r="G28" i="2"/>
  <c r="C44" i="2"/>
  <c r="C45" i="2"/>
  <c r="C49" i="2"/>
  <c r="C55" i="2"/>
  <c r="D62" i="2"/>
  <c r="M62" i="2"/>
  <c r="F68" i="2"/>
  <c r="F1" i="2" s="1"/>
  <c r="C6" i="2"/>
  <c r="C7" i="2" s="1"/>
  <c r="D98" i="1"/>
  <c r="C99" i="1"/>
  <c r="D90" i="1"/>
  <c r="G90" i="1"/>
  <c r="J94" i="1"/>
  <c r="J90" i="1"/>
  <c r="C93" i="1"/>
  <c r="C95" i="1"/>
  <c r="M29" i="1"/>
  <c r="C30" i="1"/>
  <c r="D29" i="1"/>
  <c r="M90" i="1"/>
  <c r="C91" i="1"/>
  <c r="C59" i="1"/>
  <c r="C16" i="1"/>
  <c r="G29" i="1"/>
  <c r="C34" i="1"/>
  <c r="J29" i="1"/>
  <c r="C27" i="1"/>
  <c r="C25" i="1"/>
  <c r="C17" i="1"/>
  <c r="C18" i="1"/>
  <c r="C10" i="1"/>
  <c r="C11" i="1"/>
  <c r="C12" i="1"/>
  <c r="D64" i="1"/>
  <c r="D66" i="1"/>
  <c r="D67" i="1"/>
  <c r="D69" i="1"/>
  <c r="D70" i="1"/>
  <c r="D71" i="1"/>
  <c r="D73" i="1"/>
  <c r="D75" i="1"/>
  <c r="D76" i="1"/>
  <c r="D77" i="1"/>
  <c r="D78" i="1"/>
  <c r="D79" i="1"/>
  <c r="D80" i="1"/>
  <c r="M78" i="1"/>
  <c r="J78" i="1"/>
  <c r="G78" i="1"/>
  <c r="M67" i="1"/>
  <c r="J67" i="1"/>
  <c r="G67" i="1"/>
  <c r="O31" i="1"/>
  <c r="N31" i="1"/>
  <c r="L31" i="1"/>
  <c r="K31" i="1"/>
  <c r="I31" i="1"/>
  <c r="H31" i="1"/>
  <c r="F31" i="1"/>
  <c r="E31" i="1"/>
  <c r="M32" i="1"/>
  <c r="J32" i="1"/>
  <c r="G32" i="1"/>
  <c r="D32" i="1"/>
  <c r="M22" i="1"/>
  <c r="J22" i="1"/>
  <c r="G22" i="1"/>
  <c r="D22" i="1"/>
  <c r="O8" i="1"/>
  <c r="N8" i="1"/>
  <c r="L8" i="1"/>
  <c r="K8" i="1"/>
  <c r="I8" i="1"/>
  <c r="H8" i="1"/>
  <c r="F8" i="1"/>
  <c r="E8" i="1"/>
  <c r="M9" i="1"/>
  <c r="J9" i="1"/>
  <c r="G9" i="1"/>
  <c r="D9" i="1"/>
  <c r="M28" i="1"/>
  <c r="J28" i="1"/>
  <c r="G28" i="1"/>
  <c r="D28" i="1"/>
  <c r="N107" i="1"/>
  <c r="N110" i="1"/>
  <c r="L110" i="1"/>
  <c r="K110" i="1"/>
  <c r="I110" i="1"/>
  <c r="H110" i="1"/>
  <c r="E110" i="1"/>
  <c r="F111" i="1"/>
  <c r="D111" i="1" s="1"/>
  <c r="M111" i="1"/>
  <c r="J111" i="1"/>
  <c r="G111" i="1"/>
  <c r="I107" i="1"/>
  <c r="H107" i="1"/>
  <c r="F107" i="1"/>
  <c r="E107" i="1"/>
  <c r="M108" i="1"/>
  <c r="J108" i="1"/>
  <c r="G108" i="1"/>
  <c r="M87" i="1"/>
  <c r="J87" i="1"/>
  <c r="G87" i="1"/>
  <c r="D87" i="1"/>
  <c r="M88" i="1"/>
  <c r="J88" i="1"/>
  <c r="G88" i="1"/>
  <c r="D88" i="1"/>
  <c r="D41" i="1"/>
  <c r="M19" i="1"/>
  <c r="J19" i="1"/>
  <c r="G19" i="1"/>
  <c r="M13" i="1"/>
  <c r="J13" i="1"/>
  <c r="G13" i="1"/>
  <c r="D13" i="1"/>
  <c r="M1" i="2" l="1"/>
  <c r="J1" i="2"/>
  <c r="D1" i="2"/>
  <c r="C66" i="2"/>
  <c r="C28" i="2"/>
  <c r="C56" i="2"/>
  <c r="C34" i="2"/>
  <c r="C13" i="2"/>
  <c r="C17" i="2"/>
  <c r="C64" i="2"/>
  <c r="C25" i="2"/>
  <c r="C23" i="2"/>
  <c r="C37" i="2"/>
  <c r="C50" i="2"/>
  <c r="C8" i="2"/>
  <c r="C98" i="1"/>
  <c r="C94" i="1"/>
  <c r="C61" i="3"/>
  <c r="C38" i="3"/>
  <c r="C53" i="3"/>
  <c r="C10" i="3"/>
  <c r="C29" i="3"/>
  <c r="L7" i="3"/>
  <c r="H7" i="3"/>
  <c r="I7" i="3"/>
  <c r="O7" i="3"/>
  <c r="K7" i="3"/>
  <c r="G7" i="3"/>
  <c r="C7" i="3"/>
  <c r="E7" i="3"/>
  <c r="N7" i="3"/>
  <c r="F7" i="3"/>
  <c r="M7" i="3"/>
  <c r="D7" i="3"/>
  <c r="J7" i="3"/>
  <c r="C59" i="2"/>
  <c r="H7" i="2"/>
  <c r="O7" i="2"/>
  <c r="C39" i="2"/>
  <c r="L7" i="2"/>
  <c r="E7" i="2"/>
  <c r="D68" i="2"/>
  <c r="I7" i="2"/>
  <c r="M7" i="2"/>
  <c r="F7" i="2"/>
  <c r="K7" i="2"/>
  <c r="J7" i="2"/>
  <c r="C19" i="2"/>
  <c r="C62" i="2"/>
  <c r="G7" i="2"/>
  <c r="D7" i="2"/>
  <c r="N7" i="2"/>
  <c r="C90" i="1"/>
  <c r="C29" i="1"/>
  <c r="C78" i="1"/>
  <c r="C67" i="1"/>
  <c r="C32" i="1"/>
  <c r="G24" i="1"/>
  <c r="C22" i="1"/>
  <c r="D24" i="1"/>
  <c r="C9" i="1"/>
  <c r="F110" i="1"/>
  <c r="C28" i="1"/>
  <c r="D8" i="1"/>
  <c r="M24" i="1"/>
  <c r="J24" i="1"/>
  <c r="C111" i="1"/>
  <c r="C108" i="1"/>
  <c r="C87" i="1"/>
  <c r="M8" i="1"/>
  <c r="J8" i="1"/>
  <c r="C88" i="1"/>
  <c r="C19" i="1"/>
  <c r="G8" i="1"/>
  <c r="C13" i="1"/>
  <c r="M54" i="1"/>
  <c r="J54" i="1"/>
  <c r="G54" i="1"/>
  <c r="D54" i="1"/>
  <c r="M106" i="1"/>
  <c r="J106" i="1"/>
  <c r="G106" i="1"/>
  <c r="O105" i="1"/>
  <c r="N105" i="1"/>
  <c r="L105" i="1"/>
  <c r="K105" i="1"/>
  <c r="I105" i="1"/>
  <c r="H105" i="1"/>
  <c r="E105" i="1"/>
  <c r="M97" i="1"/>
  <c r="J97" i="1"/>
  <c r="G97" i="1"/>
  <c r="D97" i="1"/>
  <c r="O96" i="1"/>
  <c r="N96" i="1"/>
  <c r="L96" i="1"/>
  <c r="K96" i="1"/>
  <c r="I96" i="1"/>
  <c r="H96" i="1"/>
  <c r="F96" i="1"/>
  <c r="E96" i="1"/>
  <c r="M104" i="1"/>
  <c r="J104" i="1"/>
  <c r="G104" i="1"/>
  <c r="D104" i="1"/>
  <c r="O103" i="1"/>
  <c r="N103" i="1"/>
  <c r="L103" i="1"/>
  <c r="K103" i="1"/>
  <c r="I103" i="1"/>
  <c r="H103" i="1"/>
  <c r="F103" i="1"/>
  <c r="E103" i="1"/>
  <c r="M75" i="1"/>
  <c r="J75" i="1"/>
  <c r="G75" i="1"/>
  <c r="M77" i="1"/>
  <c r="J77" i="1"/>
  <c r="G77" i="1"/>
  <c r="M70" i="1"/>
  <c r="J70" i="1"/>
  <c r="G70" i="1"/>
  <c r="M41" i="1"/>
  <c r="J41" i="1"/>
  <c r="G41" i="1"/>
  <c r="M35" i="1"/>
  <c r="J35" i="1"/>
  <c r="G35" i="1"/>
  <c r="D35" i="1"/>
  <c r="M85" i="1"/>
  <c r="J85" i="1"/>
  <c r="G85" i="1"/>
  <c r="D85" i="1"/>
  <c r="M73" i="1"/>
  <c r="J73" i="1"/>
  <c r="G73" i="1"/>
  <c r="M76" i="1"/>
  <c r="J76" i="1"/>
  <c r="G76" i="1"/>
  <c r="J6" i="1"/>
  <c r="M109" i="1"/>
  <c r="J109" i="1"/>
  <c r="G109" i="1"/>
  <c r="D109" i="1"/>
  <c r="O107" i="1"/>
  <c r="L47" i="1"/>
  <c r="K47" i="1"/>
  <c r="J112" i="1"/>
  <c r="J89" i="1"/>
  <c r="J86" i="1"/>
  <c r="J84" i="1"/>
  <c r="J82" i="1"/>
  <c r="J80" i="1"/>
  <c r="J79" i="1"/>
  <c r="J71" i="1"/>
  <c r="J69" i="1"/>
  <c r="J66" i="1"/>
  <c r="J64" i="1"/>
  <c r="J62" i="1"/>
  <c r="J60" i="1"/>
  <c r="J57" i="1"/>
  <c r="J55" i="1"/>
  <c r="J48" i="1"/>
  <c r="J46" i="1"/>
  <c r="J43" i="1"/>
  <c r="J42" i="1"/>
  <c r="J37" i="1"/>
  <c r="J23" i="1"/>
  <c r="J20" i="1"/>
  <c r="J15" i="1"/>
  <c r="L81" i="1"/>
  <c r="L61" i="1"/>
  <c r="L56" i="1"/>
  <c r="L36" i="1"/>
  <c r="L21" i="1"/>
  <c r="L14" i="1"/>
  <c r="M84" i="1"/>
  <c r="G84" i="1"/>
  <c r="D84" i="1"/>
  <c r="M71" i="1"/>
  <c r="G71" i="1"/>
  <c r="M64" i="1"/>
  <c r="G64" i="1"/>
  <c r="O47" i="1"/>
  <c r="N47" i="1"/>
  <c r="I47" i="1"/>
  <c r="H47" i="1"/>
  <c r="F47" i="1"/>
  <c r="E47" i="1"/>
  <c r="M48" i="1"/>
  <c r="G48" i="1"/>
  <c r="D48" i="1"/>
  <c r="M42" i="1"/>
  <c r="G42" i="1"/>
  <c r="D42" i="1"/>
  <c r="M43" i="1"/>
  <c r="G43" i="1"/>
  <c r="D43" i="1"/>
  <c r="O21" i="1"/>
  <c r="N21" i="1"/>
  <c r="I21" i="1"/>
  <c r="H21" i="1"/>
  <c r="F21" i="1"/>
  <c r="E21" i="1"/>
  <c r="C68" i="2" l="1"/>
  <c r="C1" i="2" s="1"/>
  <c r="C24" i="1"/>
  <c r="C8" i="1"/>
  <c r="M105" i="1"/>
  <c r="C54" i="1"/>
  <c r="M96" i="1"/>
  <c r="G105" i="1"/>
  <c r="M103" i="1"/>
  <c r="D103" i="1"/>
  <c r="D96" i="1"/>
  <c r="D105" i="1"/>
  <c r="J105" i="1"/>
  <c r="C106" i="1"/>
  <c r="C104" i="1"/>
  <c r="J96" i="1"/>
  <c r="C97" i="1"/>
  <c r="G96" i="1"/>
  <c r="J31" i="1"/>
  <c r="J103" i="1"/>
  <c r="G107" i="1"/>
  <c r="G103" i="1"/>
  <c r="C75" i="1"/>
  <c r="C77" i="1"/>
  <c r="C70" i="1"/>
  <c r="C41" i="1"/>
  <c r="G31" i="1"/>
  <c r="M31" i="1"/>
  <c r="C35" i="1"/>
  <c r="C85" i="1"/>
  <c r="D31" i="1"/>
  <c r="C73" i="1"/>
  <c r="C76" i="1"/>
  <c r="D107" i="1"/>
  <c r="M107" i="1"/>
  <c r="J47" i="1"/>
  <c r="J107" i="1"/>
  <c r="C109" i="1"/>
  <c r="C84" i="1"/>
  <c r="C71" i="1"/>
  <c r="C48" i="1"/>
  <c r="C64" i="1"/>
  <c r="C43" i="1"/>
  <c r="C42" i="1"/>
  <c r="M46" i="1"/>
  <c r="M37" i="1"/>
  <c r="J110" i="1"/>
  <c r="K81" i="1"/>
  <c r="J81" i="1" s="1"/>
  <c r="K61" i="1"/>
  <c r="J61" i="1" s="1"/>
  <c r="K56" i="1"/>
  <c r="J56" i="1" s="1"/>
  <c r="K36" i="1"/>
  <c r="J36" i="1" s="1"/>
  <c r="K21" i="1"/>
  <c r="J21" i="1" s="1"/>
  <c r="K14" i="1"/>
  <c r="O110" i="1"/>
  <c r="D6" i="1"/>
  <c r="O81" i="1"/>
  <c r="N81" i="1"/>
  <c r="I81" i="1"/>
  <c r="H81" i="1"/>
  <c r="F81" i="1"/>
  <c r="E81" i="1"/>
  <c r="O61" i="1"/>
  <c r="N61" i="1"/>
  <c r="I61" i="1"/>
  <c r="F61" i="1"/>
  <c r="E61" i="1"/>
  <c r="O56" i="1"/>
  <c r="N56" i="1"/>
  <c r="I56" i="1"/>
  <c r="H56" i="1"/>
  <c r="F56" i="1"/>
  <c r="E56" i="1"/>
  <c r="O36" i="1"/>
  <c r="N36" i="1"/>
  <c r="I36" i="1"/>
  <c r="H36" i="1"/>
  <c r="F36" i="1"/>
  <c r="E36" i="1"/>
  <c r="O14" i="1"/>
  <c r="N14" i="1"/>
  <c r="I14" i="1"/>
  <c r="H14" i="1"/>
  <c r="F14" i="1"/>
  <c r="E14" i="1"/>
  <c r="D23" i="1"/>
  <c r="D37" i="1"/>
  <c r="D46" i="1"/>
  <c r="D55" i="1"/>
  <c r="D57" i="1"/>
  <c r="D60" i="1"/>
  <c r="D62" i="1"/>
  <c r="D82" i="1"/>
  <c r="D86" i="1"/>
  <c r="D89" i="1"/>
  <c r="D112" i="1"/>
  <c r="G15" i="1"/>
  <c r="G20" i="1"/>
  <c r="G23" i="1"/>
  <c r="G37" i="1"/>
  <c r="G46" i="1"/>
  <c r="G55" i="1"/>
  <c r="G57" i="1"/>
  <c r="G60" i="1"/>
  <c r="G62" i="1"/>
  <c r="G66" i="1"/>
  <c r="G69" i="1"/>
  <c r="G79" i="1"/>
  <c r="G80" i="1"/>
  <c r="G82" i="1"/>
  <c r="G86" i="1"/>
  <c r="G89" i="1"/>
  <c r="G112" i="1"/>
  <c r="M15" i="1"/>
  <c r="M20" i="1"/>
  <c r="M23" i="1"/>
  <c r="M55" i="1"/>
  <c r="M57" i="1"/>
  <c r="M60" i="1"/>
  <c r="M62" i="1"/>
  <c r="M66" i="1"/>
  <c r="M69" i="1"/>
  <c r="M79" i="1"/>
  <c r="M80" i="1"/>
  <c r="M82" i="1"/>
  <c r="M86" i="1"/>
  <c r="M89" i="1"/>
  <c r="M112" i="1"/>
  <c r="M6" i="1"/>
  <c r="G6" i="1"/>
  <c r="J14" i="1" l="1"/>
  <c r="C6" i="1"/>
  <c r="D7" i="1" s="1"/>
  <c r="C105" i="1"/>
  <c r="C96" i="1"/>
  <c r="C103" i="1"/>
  <c r="C31" i="1"/>
  <c r="C107" i="1"/>
  <c r="C82" i="1"/>
  <c r="D110" i="1"/>
  <c r="M110" i="1"/>
  <c r="C112" i="1"/>
  <c r="C80" i="1"/>
  <c r="C66" i="1"/>
  <c r="C62" i="1"/>
  <c r="D61" i="1"/>
  <c r="C89" i="1"/>
  <c r="C86" i="1"/>
  <c r="C79" i="1"/>
  <c r="C57" i="1"/>
  <c r="C55" i="1"/>
  <c r="C23" i="1"/>
  <c r="C15" i="1"/>
  <c r="G61" i="1"/>
  <c r="C46" i="1"/>
  <c r="C37" i="1"/>
  <c r="C69" i="1"/>
  <c r="C60" i="1"/>
  <c r="C20" i="1"/>
  <c r="D14" i="1"/>
  <c r="G14" i="1"/>
  <c r="M14" i="1"/>
  <c r="D21" i="1"/>
  <c r="G21" i="1"/>
  <c r="M21" i="1"/>
  <c r="D36" i="1"/>
  <c r="G36" i="1"/>
  <c r="D47" i="1"/>
  <c r="G47" i="1"/>
  <c r="M47" i="1"/>
  <c r="D56" i="1"/>
  <c r="G56" i="1"/>
  <c r="M56" i="1"/>
  <c r="D81" i="1"/>
  <c r="G81" i="1"/>
  <c r="G110" i="1"/>
  <c r="M81" i="1"/>
  <c r="M61" i="1"/>
  <c r="M36" i="1"/>
  <c r="J7" i="1" l="1"/>
  <c r="C14" i="1"/>
  <c r="L7" i="1"/>
  <c r="K7" i="1"/>
  <c r="I7" i="1"/>
  <c r="E7" i="1"/>
  <c r="C7" i="1"/>
  <c r="O7" i="1"/>
  <c r="H7" i="1"/>
  <c r="F7" i="1"/>
  <c r="N7" i="1"/>
  <c r="G7" i="1"/>
  <c r="M7" i="1"/>
  <c r="C61" i="1"/>
  <c r="C110" i="1"/>
  <c r="C81" i="1"/>
  <c r="C47" i="1"/>
  <c r="C36" i="1"/>
  <c r="C56" i="1"/>
  <c r="C21" i="1"/>
</calcChain>
</file>

<file path=xl/sharedStrings.xml><?xml version="1.0" encoding="utf-8"?>
<sst xmlns="http://schemas.openxmlformats.org/spreadsheetml/2006/main" count="368" uniqueCount="150">
  <si>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</si>
  <si>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</si>
  <si>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</si>
  <si>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</si>
  <si>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</si>
  <si>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</si>
  <si>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</si>
  <si>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一般・全身障害および投与部位の状態</t>
    <phoneticPr fontId="1"/>
  </si>
  <si>
    <t>状態悪化</t>
    <phoneticPr fontId="1"/>
  </si>
  <si>
    <t>心臓死</t>
    <phoneticPr fontId="1"/>
  </si>
  <si>
    <t>感染症および寄生虫症</t>
    <phoneticPr fontId="1"/>
  </si>
  <si>
    <t>血管障害</t>
    <phoneticPr fontId="1"/>
  </si>
  <si>
    <t xml:space="preserve">大動脈解離 </t>
    <phoneticPr fontId="1"/>
  </si>
  <si>
    <t>傷害、中毒および処置合併症</t>
    <phoneticPr fontId="1"/>
  </si>
  <si>
    <t>心臓障害</t>
    <phoneticPr fontId="1"/>
  </si>
  <si>
    <t>うっ血性心不全</t>
    <phoneticPr fontId="1"/>
  </si>
  <si>
    <t>急性心不全</t>
    <phoneticPr fontId="1"/>
  </si>
  <si>
    <t>心筋虚血</t>
    <phoneticPr fontId="1"/>
  </si>
  <si>
    <t>不整脈</t>
    <phoneticPr fontId="1"/>
  </si>
  <si>
    <t>神経系障害</t>
    <phoneticPr fontId="1"/>
  </si>
  <si>
    <t>くも膜下出血</t>
    <phoneticPr fontId="1"/>
  </si>
  <si>
    <t>不明</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</si>
  <si>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</si>
  <si>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</si>
  <si>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</si>
  <si>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 xml:space="preserve">硬膜下血腫 </t>
    <phoneticPr fontId="1"/>
  </si>
  <si>
    <t>脳ヘルニア</t>
    <phoneticPr fontId="1"/>
  </si>
  <si>
    <t xml:space="preserve"> 年齢不詳集計</t>
    <rPh sb="1" eb="5">
      <t>ネンレイフショウ</t>
    </rPh>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</si>
  <si>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</si>
  <si>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 xml:space="preserve">冠動脈硬化症 </t>
    <phoneticPr fontId="1"/>
  </si>
  <si>
    <t>脳血種</t>
    <rPh sb="0" eb="3">
      <t>ノウケッシュ</t>
    </rPh>
    <phoneticPr fontId="1"/>
  </si>
  <si>
    <t>肺炎</t>
    <rPh sb="0" eb="2">
      <t>ハイエン</t>
    </rPh>
    <phoneticPr fontId="1"/>
  </si>
  <si>
    <t>動脈瘤破裂</t>
    <phoneticPr fontId="1"/>
  </si>
  <si>
    <t>末梢循環不全</t>
    <rPh sb="0" eb="6">
      <t>マッショウジュンカンフゼン</t>
    </rPh>
    <phoneticPr fontId="1"/>
  </si>
  <si>
    <t>急性肺水腫</t>
    <rPh sb="0" eb="5">
      <t>キュウセイハイスイシュ</t>
    </rPh>
    <phoneticPr fontId="1"/>
  </si>
  <si>
    <t>急性心筋梗塞</t>
    <rPh sb="0" eb="6">
      <t>キュウセイシンキンコウソク</t>
    </rPh>
    <phoneticPr fontId="1"/>
  </si>
  <si>
    <t>心障害</t>
    <rPh sb="0" eb="1">
      <t>ココロ</t>
    </rPh>
    <rPh sb="1" eb="3">
      <t>ショウガイ</t>
    </rPh>
    <phoneticPr fontId="1"/>
  </si>
  <si>
    <t>脳梗塞</t>
    <rPh sb="0" eb="3">
      <t>ノウコウソク</t>
    </rPh>
    <phoneticPr fontId="1"/>
  </si>
  <si>
    <t>良性、悪性および詳細不明の新生物</t>
    <phoneticPr fontId="1"/>
  </si>
  <si>
    <t>白血病</t>
    <rPh sb="0" eb="3">
      <t>ハッケツビョウ</t>
    </rPh>
    <phoneticPr fontId="1"/>
  </si>
  <si>
    <t>心不全</t>
    <rPh sb="0" eb="3">
      <t>シンフゼン</t>
    </rPh>
    <phoneticPr fontId="1"/>
  </si>
  <si>
    <t>心血管障害</t>
    <rPh sb="0" eb="5">
      <t>シンケッカンショウガイ</t>
    </rPh>
    <phoneticPr fontId="1"/>
  </si>
  <si>
    <t>脳室穿破</t>
    <rPh sb="0" eb="1">
      <t>ノウ</t>
    </rPh>
    <rPh sb="1" eb="2">
      <t>シツ</t>
    </rPh>
    <rPh sb="2" eb="4">
      <t>センパ</t>
    </rPh>
    <phoneticPr fontId="1"/>
  </si>
  <si>
    <t>血液およびリンパ系障害</t>
    <rPh sb="9" eb="11">
      <t>ショウガイ</t>
    </rPh>
    <phoneticPr fontId="1"/>
  </si>
  <si>
    <t>循環虚脱</t>
  </si>
  <si>
    <t>心筋炎</t>
    <rPh sb="0" eb="3">
      <t>シンキンエン</t>
    </rPh>
    <phoneticPr fontId="1"/>
  </si>
  <si>
    <t>心嚢内出血</t>
    <rPh sb="4" eb="5">
      <t>チ</t>
    </rPh>
    <phoneticPr fontId="1"/>
  </si>
  <si>
    <t>心室破裂</t>
  </si>
  <si>
    <t>先天性、家族性および遺伝性障害</t>
    <rPh sb="14" eb="15">
      <t>ガイ</t>
    </rPh>
    <phoneticPr fontId="1"/>
  </si>
  <si>
    <t>内分泌障害</t>
    <phoneticPr fontId="1"/>
  </si>
  <si>
    <t>肥大型心筋症</t>
    <phoneticPr fontId="1"/>
  </si>
  <si>
    <t>甲状腺中毒クリーゼ</t>
    <phoneticPr fontId="1"/>
  </si>
  <si>
    <t>免疫系障害</t>
    <rPh sb="0" eb="5">
      <t>メンエキケイショウガイ</t>
    </rPh>
    <phoneticPr fontId="1"/>
  </si>
  <si>
    <t>急性呼吸窮迫症候</t>
  </si>
  <si>
    <t>注3：「死因等」の記載は副反応疑い報告書の記載（接種の状況、症状の概要、報告者意見）を総合的に考慮の上、記載。資料１－１－２や資料１－２－２の「症状名（PT)」とは異なることがある。</t>
    <phoneticPr fontId="1"/>
  </si>
  <si>
    <t>胃腸障害</t>
    <rPh sb="0" eb="2">
      <t>イチョウ</t>
    </rPh>
    <rPh sb="2" eb="4">
      <t>ショウガイ</t>
    </rPh>
    <phoneticPr fontId="1"/>
  </si>
  <si>
    <t>脳室内出血</t>
    <rPh sb="0" eb="5">
      <t>ノウシツナイシュッケツ</t>
    </rPh>
    <phoneticPr fontId="1"/>
  </si>
  <si>
    <t>脳出血</t>
    <rPh sb="0" eb="3">
      <t>ノウシュッケツ</t>
    </rPh>
    <phoneticPr fontId="1"/>
  </si>
  <si>
    <t>脳症</t>
    <rPh sb="0" eb="2">
      <t>ノウショウ</t>
    </rPh>
    <phoneticPr fontId="1"/>
  </si>
  <si>
    <t>アナフィラキシーショック</t>
    <phoneticPr fontId="1"/>
  </si>
  <si>
    <t>血球貪食性リンパ組織球症</t>
    <rPh sb="11" eb="12">
      <t>ショウ</t>
    </rPh>
    <phoneticPr fontId="1"/>
  </si>
  <si>
    <t>腹膜転移</t>
    <rPh sb="0" eb="4">
      <t>フクマクテンイ</t>
    </rPh>
    <phoneticPr fontId="1"/>
  </si>
  <si>
    <t>肝胆道系障害</t>
    <rPh sb="0" eb="1">
      <t>カン</t>
    </rPh>
    <rPh sb="1" eb="4">
      <t>タンドウケイ</t>
    </rPh>
    <rPh sb="4" eb="6">
      <t>ショウガイ</t>
    </rPh>
    <phoneticPr fontId="1"/>
  </si>
  <si>
    <t>急性肝不全</t>
    <rPh sb="0" eb="5">
      <t>キュウセイカンフゼン</t>
    </rPh>
    <phoneticPr fontId="1"/>
  </si>
  <si>
    <t>胃腸出血</t>
  </si>
  <si>
    <t>敗血症</t>
  </si>
  <si>
    <t>血小板減少症を伴う血栓症</t>
  </si>
  <si>
    <t>心タンポナーデ</t>
  </si>
  <si>
    <t>心膜炎</t>
  </si>
  <si>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</si>
  <si>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</si>
  <si>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腹腔内出血</t>
  </si>
  <si>
    <t>上部消化管出血</t>
  </si>
  <si>
    <t>虚血性大腸炎</t>
  </si>
  <si>
    <t>後腹膜出血</t>
    <phoneticPr fontId="1"/>
  </si>
  <si>
    <t>心突然死</t>
  </si>
  <si>
    <t>多臓器不全症候群</t>
  </si>
  <si>
    <t>溺死</t>
  </si>
  <si>
    <t>突然死</t>
  </si>
  <si>
    <t>肝梗塞</t>
    <rPh sb="0" eb="3">
      <t>カンコウソク</t>
    </rPh>
    <phoneticPr fontId="1"/>
  </si>
  <si>
    <t>肝障害</t>
    <rPh sb="0" eb="3">
      <t>カンショウガイ</t>
    </rPh>
    <phoneticPr fontId="1"/>
  </si>
  <si>
    <t>筋骨格系および結合組織障害</t>
    <phoneticPr fontId="1"/>
  </si>
  <si>
    <t>横紋筋融解症</t>
    <phoneticPr fontId="1"/>
  </si>
  <si>
    <t>血栓性微小血管症</t>
    <phoneticPr fontId="1"/>
  </si>
  <si>
    <t>播種性血管内凝固</t>
    <phoneticPr fontId="1"/>
  </si>
  <si>
    <t>熱中症</t>
  </si>
  <si>
    <t>腎および尿路障害</t>
    <phoneticPr fontId="1"/>
  </si>
  <si>
    <t>腎梗塞</t>
  </si>
  <si>
    <t>腎不全</t>
  </si>
  <si>
    <t>生殖系および乳房障害</t>
    <rPh sb="0" eb="10">
      <t>ガイ</t>
    </rPh>
    <phoneticPr fontId="1"/>
  </si>
  <si>
    <t xml:space="preserve">腺筋症 </t>
    <phoneticPr fontId="1"/>
  </si>
  <si>
    <t>代謝および栄養障害</t>
    <phoneticPr fontId="1"/>
  </si>
  <si>
    <t>代謝性アシドーシス</t>
    <phoneticPr fontId="1"/>
  </si>
  <si>
    <t>脱水</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</si>
  <si>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PT」には、令和3年10月22日までは、血小板減少に係る症状と血栓症に係る症状の両方を併記。10月22日以降は「血小板減少症を伴う
血栓症」と表記。10月22日までに報告された症例においても、10月22日以降の追加報告の際に、死因を「血小板減少症を伴う血栓症」に更新、又は死因に「血小板減少症を伴う血栓症」を追加している。</t>
    <phoneticPr fontId="1"/>
  </si>
  <si>
    <t>肝梗塞</t>
  </si>
  <si>
    <t>肝機能異常</t>
  </si>
  <si>
    <t>血栓性血小板減少性紫斑病</t>
  </si>
  <si>
    <t>出血性ショック</t>
  </si>
  <si>
    <t>高血圧</t>
  </si>
  <si>
    <t>誤嚥性肺炎</t>
  </si>
  <si>
    <t>肺うっ血</t>
  </si>
  <si>
    <t>肺塞栓症</t>
  </si>
  <si>
    <t>肺水腫</t>
  </si>
  <si>
    <t>肺胞出血</t>
  </si>
  <si>
    <t>溺水</t>
  </si>
  <si>
    <t>心筋梗塞</t>
  </si>
  <si>
    <t>心筋梗塞</t>
    <phoneticPr fontId="1"/>
  </si>
  <si>
    <t>低酸素性虚血性脳症</t>
  </si>
  <si>
    <t>低酸素性虚血性脳症</t>
    <phoneticPr fontId="1"/>
  </si>
  <si>
    <t>急性腎障害</t>
  </si>
  <si>
    <t>代謝性アシドーシス</t>
  </si>
  <si>
    <t>高カリウム血症</t>
  </si>
  <si>
    <t>【別紙2】</t>
    <phoneticPr fontId="1"/>
  </si>
  <si>
    <t>急性呼吸窮迫症候群</t>
    <rPh sb="8" eb="9">
      <t>グン</t>
    </rPh>
    <phoneticPr fontId="1"/>
  </si>
  <si>
    <t>胃腸障害</t>
    <phoneticPr fontId="1"/>
  </si>
  <si>
    <t>肺炎</t>
  </si>
  <si>
    <t>横紋筋融解症</t>
  </si>
  <si>
    <t>血液およびリンパ系障害</t>
    <phoneticPr fontId="1"/>
  </si>
  <si>
    <t>傷害、中毒および処置合併症</t>
  </si>
  <si>
    <t>うっ血性心不全</t>
  </si>
  <si>
    <t>急性心筋梗塞</t>
  </si>
  <si>
    <t>急性心不全</t>
  </si>
  <si>
    <t>心障害</t>
  </si>
  <si>
    <t>不整脈</t>
  </si>
  <si>
    <t>血栓症</t>
  </si>
  <si>
    <t>血栓症</t>
    <phoneticPr fontId="1"/>
  </si>
  <si>
    <t>大動脈解離破裂</t>
  </si>
  <si>
    <t>大動脈解離破裂</t>
    <phoneticPr fontId="1"/>
  </si>
  <si>
    <t>間質性肺疾患</t>
    <phoneticPr fontId="1"/>
  </si>
  <si>
    <t xml:space="preserve">心室細動 </t>
    <phoneticPr fontId="1"/>
  </si>
  <si>
    <t>冠動脈狭窄</t>
  </si>
  <si>
    <t>冠動脈狭窄</t>
    <phoneticPr fontId="1"/>
  </si>
  <si>
    <t>新型コロナワクチン（スパイクバックス筋注、武田薬品工業株式会社）接種後死亡事例 死因別集計表※
（令和3年5月22日から令和4年4月17日までの報告分）
（3回目接種）</t>
    <phoneticPr fontId="1"/>
  </si>
  <si>
    <t xml:space="preserve">大動脈解離 </t>
  </si>
  <si>
    <t>誤嚥性肺炎</t>
    <phoneticPr fontId="1"/>
  </si>
  <si>
    <t>心筋炎</t>
  </si>
  <si>
    <t>心室細動</t>
  </si>
  <si>
    <t>心不全</t>
  </si>
  <si>
    <t>新型コロナワクチン（スパイクバックス筋注、武田薬品工業株式会社）接種後死亡事例 死因別集計表※
（令和3年5月22日から令和4年5月15日までの報告分）
（接種回数総計）</t>
    <phoneticPr fontId="1"/>
  </si>
  <si>
    <t>注1：5/15時点の報告内容に基づき集計。集計時点が別紙1(5/27)とは異なるため、追加報告の報告時期によっては、各症例の死因や年齢等について、別紙1とは異なることがある。</t>
    <phoneticPr fontId="1"/>
  </si>
  <si>
    <t>新型コロナワクチン（スパイクバックス筋注、武田薬品工業株式会社）接種後死亡事例 死因別集計表※
（令和3年5月22日から令和4年5月15日までの報告分）
（1回目接種）</t>
    <phoneticPr fontId="1"/>
  </si>
  <si>
    <t>新型コロナワクチン（スパイクバックス筋注、武田薬品工業株式会社）接種後死亡事例 死因別集計表※
（令和3年5月22日から令和4年5月15日までの報告分）
（2回目接種）</t>
    <phoneticPr fontId="1"/>
  </si>
  <si>
    <t>血腫</t>
  </si>
  <si>
    <t>動脈血栓症</t>
  </si>
  <si>
    <t>冠動脈炎</t>
  </si>
  <si>
    <t>徐脈</t>
  </si>
  <si>
    <t>アルコール性ケトアシドーシス</t>
  </si>
  <si>
    <t>臨床検査</t>
    <phoneticPr fontId="1"/>
  </si>
  <si>
    <t>血圧低下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</si>
</sst>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1"/>
      <color theme="1"/>
      <name val="游ゴシック"/>
      <family val="3"/>
      <charset val="128"/>
      <scheme val="minor"/>
    </font>
  </fonts>
  <fills count="6">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s>
  <borders count="9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right style="medium">
        <color auto="1"/>
      </right>
      <top style="thick">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thick">
        <color auto="1"/>
      </left>
      <right style="double">
        <color auto="1"/>
      </right>
      <top/>
      <bottom style="thick">
        <color auto="1"/>
      </bottom>
      <diagonal/>
    </border>
    <border>
      <left/>
      <right/>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thick">
        <color auto="1"/>
      </right>
      <top/>
      <bottom style="double">
        <color auto="1"/>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thick">
        <color auto="1"/>
      </right>
      <top/>
      <bottom/>
      <diagonal/>
    </border>
    <border>
      <left style="double">
        <color auto="1"/>
      </left>
      <right/>
      <top style="thin">
        <color auto="1"/>
      </top>
      <bottom style="thick">
        <color auto="1"/>
      </bottom>
      <diagonal/>
    </border>
    <border>
      <left style="double">
        <color auto="1"/>
      </left>
      <right style="double">
        <color auto="1"/>
      </right>
      <top style="thin">
        <color auto="1"/>
      </top>
      <bottom style="thick">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style="double">
        <color auto="1"/>
      </right>
      <top style="double">
        <color auto="1"/>
      </top>
      <bottom style="thin">
        <color auto="1"/>
      </bottom>
      <diagonal/>
    </border>
    <border>
      <left style="double">
        <color auto="1"/>
      </left>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0" fillId="0" borderId="0" xfId="0" applyFill="1">
      <alignment vertical="center"/>
    </xf>
    <xf numFmtId="0" fontId="0" fillId="3" borderId="6" xfId="0" applyFill="1" applyBorder="1">
      <alignment vertical="center"/>
    </xf>
    <xf numFmtId="0" fontId="0" fillId="2" borderId="5" xfId="0" applyFill="1" applyBorder="1">
      <alignment vertical="center"/>
    </xf>
    <xf numFmtId="0" fontId="0" fillId="3" borderId="7" xfId="0" applyFill="1" applyBorder="1">
      <alignment vertical="center"/>
    </xf>
    <xf numFmtId="0" fontId="0" fillId="2" borderId="8" xfId="0" applyFill="1" applyBorder="1">
      <alignment vertical="center"/>
    </xf>
    <xf numFmtId="0" fontId="0" fillId="3" borderId="6" xfId="0" applyFill="1" applyBorder="1" applyAlignment="1">
      <alignment horizontal="center" vertical="center"/>
    </xf>
    <xf numFmtId="0" fontId="0" fillId="2" borderId="5" xfId="0" applyFill="1" applyBorder="1" applyAlignment="1">
      <alignment horizontal="center" vertical="center"/>
    </xf>
    <xf numFmtId="0" fontId="0" fillId="3" borderId="12" xfId="0" applyFill="1" applyBorder="1">
      <alignment vertical="center"/>
    </xf>
    <xf numFmtId="0" fontId="0" fillId="2" borderId="11" xfId="0" applyFill="1" applyBorder="1">
      <alignment vertical="center"/>
    </xf>
    <xf numFmtId="0" fontId="0" fillId="3" borderId="14" xfId="0" applyFill="1" applyBorder="1">
      <alignment vertical="center"/>
    </xf>
    <xf numFmtId="0" fontId="0" fillId="2" borderId="13"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19" xfId="0" applyFill="1" applyBorder="1">
      <alignment vertical="center"/>
    </xf>
    <xf numFmtId="0" fontId="0" fillId="2" borderId="25" xfId="0" applyFill="1" applyBorder="1" applyAlignment="1">
      <alignment horizontal="center" vertical="center"/>
    </xf>
    <xf numFmtId="0" fontId="0" fillId="4" borderId="26" xfId="0" applyFill="1" applyBorder="1">
      <alignment vertical="center"/>
    </xf>
    <xf numFmtId="0" fontId="0" fillId="2" borderId="27" xfId="0" applyFill="1" applyBorder="1">
      <alignment vertical="center"/>
    </xf>
    <xf numFmtId="0" fontId="0" fillId="4" borderId="28" xfId="0" applyFill="1" applyBorder="1">
      <alignment vertical="center"/>
    </xf>
    <xf numFmtId="0" fontId="0" fillId="2" borderId="29" xfId="0" applyFill="1" applyBorder="1">
      <alignment vertical="center"/>
    </xf>
    <xf numFmtId="0" fontId="0" fillId="4" borderId="30" xfId="0" applyFill="1" applyBorder="1">
      <alignment vertical="center"/>
    </xf>
    <xf numFmtId="0" fontId="0" fillId="2" borderId="31" xfId="0" applyFill="1" applyBorder="1">
      <alignment vertical="center"/>
    </xf>
    <xf numFmtId="0" fontId="0" fillId="4" borderId="24" xfId="0" applyFill="1" applyBorder="1">
      <alignment vertical="center"/>
    </xf>
    <xf numFmtId="0" fontId="0" fillId="2" borderId="25" xfId="0" applyFill="1" applyBorder="1">
      <alignment vertical="center"/>
    </xf>
    <xf numFmtId="0" fontId="0" fillId="4" borderId="33" xfId="0" applyFill="1" applyBorder="1">
      <alignment vertical="center"/>
    </xf>
    <xf numFmtId="0" fontId="0" fillId="3" borderId="34" xfId="0" applyFill="1" applyBorder="1">
      <alignment vertical="center"/>
    </xf>
    <xf numFmtId="0" fontId="0" fillId="2" borderId="32" xfId="0" applyFill="1" applyBorder="1">
      <alignment vertical="center"/>
    </xf>
    <xf numFmtId="0" fontId="0" fillId="4"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5" xfId="0" applyFill="1" applyBorder="1" applyAlignment="1">
      <alignment horizontal="center"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48" xfId="0" applyFill="1" applyBorder="1">
      <alignment vertical="center"/>
    </xf>
    <xf numFmtId="0" fontId="0" fillId="4" borderId="49" xfId="0" applyFill="1" applyBorder="1">
      <alignment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1" xfId="0" applyFill="1" applyBorder="1">
      <alignment vertical="center"/>
    </xf>
    <xf numFmtId="0" fontId="0" fillId="5" borderId="52"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4" borderId="30" xfId="0" applyFill="1" applyBorder="1" applyAlignment="1">
      <alignment horizontal="center" vertical="center"/>
    </xf>
    <xf numFmtId="0" fontId="0" fillId="0" borderId="43" xfId="0" applyBorder="1">
      <alignment vertical="center"/>
    </xf>
    <xf numFmtId="0" fontId="0" fillId="5" borderId="58" xfId="0" applyFill="1" applyBorder="1">
      <alignment vertical="center"/>
    </xf>
    <xf numFmtId="0" fontId="0" fillId="4" borderId="59" xfId="0" applyFill="1" applyBorder="1">
      <alignment vertical="center"/>
    </xf>
    <xf numFmtId="0" fontId="0" fillId="3" borderId="60" xfId="0" applyFill="1" applyBorder="1">
      <alignment vertical="center"/>
    </xf>
    <xf numFmtId="0" fontId="0" fillId="2" borderId="61" xfId="0" applyFill="1" applyBorder="1">
      <alignment vertical="center"/>
    </xf>
    <xf numFmtId="0" fontId="0" fillId="4" borderId="62" xfId="0" applyFill="1" applyBorder="1">
      <alignment vertical="center"/>
    </xf>
    <xf numFmtId="0" fontId="0" fillId="2" borderId="63" xfId="0" applyFill="1" applyBorder="1">
      <alignment vertical="center"/>
    </xf>
    <xf numFmtId="0" fontId="0" fillId="4" borderId="64" xfId="0" applyFill="1" applyBorder="1">
      <alignment vertical="center"/>
    </xf>
    <xf numFmtId="0" fontId="0" fillId="2" borderId="65" xfId="0" applyFill="1" applyBorder="1">
      <alignment vertical="center"/>
    </xf>
    <xf numFmtId="10" fontId="0" fillId="5" borderId="52" xfId="0" applyNumberFormat="1" applyFill="1" applyBorder="1">
      <alignment vertical="center"/>
    </xf>
    <xf numFmtId="10" fontId="0" fillId="4" borderId="72" xfId="0" applyNumberFormat="1" applyFill="1" applyBorder="1">
      <alignment vertical="center"/>
    </xf>
    <xf numFmtId="10" fontId="0" fillId="3" borderId="14" xfId="0" applyNumberFormat="1" applyFill="1" applyBorder="1">
      <alignment vertical="center"/>
    </xf>
    <xf numFmtId="10" fontId="0" fillId="2" borderId="29" xfId="0" applyNumberFormat="1" applyFill="1" applyBorder="1">
      <alignment vertical="center"/>
    </xf>
    <xf numFmtId="10" fontId="0" fillId="4" borderId="68" xfId="0" applyNumberFormat="1" applyFill="1" applyBorder="1">
      <alignment vertical="center"/>
    </xf>
    <xf numFmtId="10" fontId="0" fillId="3" borderId="66" xfId="0" applyNumberFormat="1" applyFill="1" applyBorder="1">
      <alignment vertical="center"/>
    </xf>
    <xf numFmtId="10" fontId="0" fillId="2" borderId="69" xfId="0" applyNumberFormat="1" applyFill="1" applyBorder="1">
      <alignment vertical="center"/>
    </xf>
    <xf numFmtId="10" fontId="0" fillId="4" borderId="70" xfId="0" applyNumberFormat="1" applyFill="1" applyBorder="1">
      <alignment vertical="center"/>
    </xf>
    <xf numFmtId="10" fontId="0" fillId="2" borderId="67" xfId="0" applyNumberFormat="1" applyFill="1" applyBorder="1">
      <alignment vertical="center"/>
    </xf>
    <xf numFmtId="10" fontId="0" fillId="2" borderId="71" xfId="0" applyNumberFormat="1" applyFill="1" applyBorder="1">
      <alignment vertical="center"/>
    </xf>
    <xf numFmtId="0" fontId="0" fillId="4" borderId="77" xfId="0" applyFill="1" applyBorder="1">
      <alignment vertical="center"/>
    </xf>
    <xf numFmtId="0" fontId="0" fillId="3" borderId="78" xfId="0" applyFill="1" applyBorder="1">
      <alignment vertical="center"/>
    </xf>
    <xf numFmtId="0" fontId="0" fillId="2" borderId="79" xfId="0" applyFill="1" applyBorder="1">
      <alignment vertical="center"/>
    </xf>
    <xf numFmtId="0" fontId="0" fillId="4" borderId="80" xfId="0" applyFill="1" applyBorder="1">
      <alignment vertical="center"/>
    </xf>
    <xf numFmtId="0" fontId="0" fillId="2" borderId="81" xfId="0" applyFill="1" applyBorder="1">
      <alignment vertical="center"/>
    </xf>
    <xf numFmtId="0" fontId="0" fillId="4" borderId="82" xfId="0" applyFill="1" applyBorder="1">
      <alignment vertical="center"/>
    </xf>
    <xf numFmtId="0" fontId="0" fillId="2" borderId="83" xfId="0" applyFill="1" applyBorder="1">
      <alignment vertical="center"/>
    </xf>
    <xf numFmtId="0" fontId="0" fillId="0" borderId="0" xfId="0" applyBorder="1">
      <alignment vertical="center"/>
    </xf>
    <xf numFmtId="0" fontId="0" fillId="0" borderId="84" xfId="0" applyBorder="1">
      <alignment vertical="center"/>
    </xf>
    <xf numFmtId="0" fontId="0" fillId="5" borderId="85" xfId="0" applyFill="1" applyBorder="1">
      <alignment vertical="center"/>
    </xf>
    <xf numFmtId="0" fontId="0" fillId="4" borderId="86" xfId="0" applyFill="1" applyBorder="1">
      <alignment vertical="center"/>
    </xf>
    <xf numFmtId="0" fontId="0" fillId="3" borderId="87" xfId="0" applyFill="1" applyBorder="1">
      <alignment vertical="center"/>
    </xf>
    <xf numFmtId="0" fontId="0" fillId="2" borderId="88" xfId="0" applyFill="1" applyBorder="1">
      <alignment vertical="center"/>
    </xf>
    <xf numFmtId="0" fontId="0" fillId="4" borderId="89" xfId="0" applyFill="1" applyBorder="1">
      <alignment vertical="center"/>
    </xf>
    <xf numFmtId="0" fontId="0" fillId="2" borderId="90" xfId="0" applyFill="1" applyBorder="1">
      <alignment vertical="center"/>
    </xf>
    <xf numFmtId="0" fontId="0" fillId="4" borderId="91" xfId="0" applyFill="1" applyBorder="1">
      <alignment vertical="center"/>
    </xf>
    <xf numFmtId="0" fontId="0" fillId="2" borderId="92" xfId="0" applyFill="1" applyBorder="1">
      <alignment vertical="center"/>
    </xf>
    <xf numFmtId="0" fontId="0" fillId="0" borderId="4" xfId="0" applyBorder="1" applyAlignment="1">
      <alignment vertical="center"/>
    </xf>
    <xf numFmtId="0" fontId="0" fillId="0" borderId="93" xfId="0" applyBorder="1" applyAlignment="1">
      <alignment vertical="center"/>
    </xf>
    <xf numFmtId="0" fontId="0" fillId="0" borderId="54" xfId="0" applyBorder="1">
      <alignment vertical="center"/>
    </xf>
    <xf numFmtId="0" fontId="0" fillId="0" borderId="93" xfId="0" applyBorder="1">
      <alignment vertical="center"/>
    </xf>
    <xf numFmtId="0" fontId="0" fillId="0" borderId="94" xfId="0" applyBorder="1">
      <alignment vertical="center"/>
    </xf>
    <xf numFmtId="0" fontId="3" fillId="0" borderId="0" xfId="0" applyFont="1">
      <alignment vertical="center"/>
    </xf>
    <xf numFmtId="0" fontId="0" fillId="0" borderId="1" xfId="0" applyBorder="1" applyAlignment="1">
      <alignment horizontal="center" vertical="center"/>
    </xf>
    <xf numFmtId="0" fontId="0" fillId="0" borderId="73" xfId="0" applyBorder="1" applyAlignment="1">
      <alignment horizontal="center" vertical="center"/>
    </xf>
    <xf numFmtId="0" fontId="0" fillId="0" borderId="4"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wrapText="1"/>
    </xf>
    <xf numFmtId="0" fontId="0" fillId="0" borderId="10" xfId="0" applyBorder="1" applyAlignment="1">
      <alignment vertical="center"/>
    </xf>
    <xf numFmtId="0" fontId="0" fillId="0" borderId="9" xfId="0" applyBorder="1" applyAlignment="1">
      <alignment vertical="center"/>
    </xf>
    <xf numFmtId="0" fontId="2" fillId="0" borderId="0" xfId="0" applyFont="1" applyAlignment="1">
      <alignment horizontal="center" vertical="center" wrapText="1"/>
    </xf>
    <xf numFmtId="0" fontId="0" fillId="0" borderId="43" xfId="0" applyBorder="1" applyAlignment="1">
      <alignment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2" xfId="0" applyFill="1" applyBorder="1" applyAlignment="1">
      <alignment horizontal="center" vertical="center" shrinkToFit="1"/>
    </xf>
    <xf numFmtId="0" fontId="0" fillId="4" borderId="3" xfId="0" applyFill="1" applyBorder="1" applyAlignment="1">
      <alignment horizontal="center" vertical="center"/>
    </xf>
    <xf numFmtId="0" fontId="0" fillId="0" borderId="53" xfId="0" applyBorder="1">
      <alignment vertical="center"/>
    </xf>
  </cellXfs>
  <cellStyles count="1">
    <cellStyle name="標準" xfId="0" builtinId="0"/>
  </cellStyles>
  <dxfs count="0"/>
  <tableStyles count="0" defaultTableStyle="TableStyleMedium2" defaultPivotStyle="PivotStyleLight16"/>
  <colors>
    <mruColors>
      <color rgb="FFFF99CC"/>
      <color rgb="FFCCFF66"/>
      <color rgb="FF33CC33"/>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O120"/>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2" width="7.5" bestFit="1" customWidth="1"/>
    <col min="13" max="13" width="6.5" style="1" bestFit="1" customWidth="1"/>
    <col min="14" max="15" width="6.5" bestFit="1" customWidth="1"/>
  </cols>
  <sheetData>
    <row r="1" spans="1:15" x14ac:dyDescent="0.4">
      <c r="A1" s="96" t="s">
        <v>113</v>
      </c>
      <c r="C1" s="1">
        <f>C8+C14+C21+C24+C29+C31+C36+C47+C56+C61+C81+C90+C94+C96+C98+C103+C105+C107+C110+C113</f>
        <v>219</v>
      </c>
      <c r="D1" s="1">
        <f t="shared" ref="D1:O1" si="0">D8+D14+D21+D24+D29+D31+D36+D47+D56+D61+D81+D90+D94+D96+D98+D103+D105+D107+D110+D113</f>
        <v>47</v>
      </c>
      <c r="E1" s="1">
        <f t="shared" si="0"/>
        <v>42</v>
      </c>
      <c r="F1" s="1">
        <f t="shared" si="0"/>
        <v>5</v>
      </c>
      <c r="G1" s="1">
        <f t="shared" si="0"/>
        <v>78</v>
      </c>
      <c r="H1" s="1">
        <f t="shared" si="0"/>
        <v>65</v>
      </c>
      <c r="I1" s="1">
        <f t="shared" si="0"/>
        <v>13</v>
      </c>
      <c r="J1" s="1">
        <f t="shared" si="0"/>
        <v>92</v>
      </c>
      <c r="K1" s="1">
        <f t="shared" si="0"/>
        <v>46</v>
      </c>
      <c r="L1" s="1">
        <f t="shared" si="0"/>
        <v>46</v>
      </c>
      <c r="M1" s="1">
        <f t="shared" si="0"/>
        <v>2</v>
      </c>
      <c r="N1" s="1">
        <f t="shared" si="0"/>
        <v>0</v>
      </c>
      <c r="O1" s="1">
        <f t="shared" si="0"/>
        <v>2</v>
      </c>
    </row>
    <row r="2" spans="1:15" ht="56.25" customHeight="1" x14ac:dyDescent="0.4">
      <c r="A2" s="106" t="s">
        <v>139</v>
      </c>
      <c r="B2" s="106"/>
      <c r="C2" s="106"/>
      <c r="D2" s="106"/>
      <c r="E2" s="106"/>
      <c r="F2" s="106"/>
      <c r="G2" s="106"/>
      <c r="H2" s="106"/>
      <c r="I2" s="106"/>
      <c r="J2" s="106"/>
      <c r="K2" s="106"/>
      <c r="L2" s="106"/>
      <c r="M2" s="106"/>
      <c r="N2" s="106"/>
      <c r="O2" s="106"/>
    </row>
    <row r="3" spans="1:15" ht="38.25" customHeight="1"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219</v>
      </c>
      <c r="D6" s="42">
        <f>E6+F6</f>
        <v>47</v>
      </c>
      <c r="E6" s="31">
        <v>42</v>
      </c>
      <c r="F6" s="34">
        <v>5</v>
      </c>
      <c r="G6" s="17">
        <f>H6+I6</f>
        <v>78</v>
      </c>
      <c r="H6" s="8">
        <v>65</v>
      </c>
      <c r="I6" s="13">
        <v>13</v>
      </c>
      <c r="J6" s="22">
        <f>K6+L6</f>
        <v>92</v>
      </c>
      <c r="K6" s="8">
        <v>46</v>
      </c>
      <c r="L6" s="23">
        <v>46</v>
      </c>
      <c r="M6" s="17">
        <f>N6+O6</f>
        <v>2</v>
      </c>
      <c r="N6" s="8">
        <v>0</v>
      </c>
      <c r="O6" s="9">
        <v>2</v>
      </c>
    </row>
    <row r="7" spans="1:15" ht="20.25" thickTop="1" thickBot="1" x14ac:dyDescent="0.45">
      <c r="A7" s="101"/>
      <c r="B7" s="102"/>
      <c r="C7" s="64">
        <f>C6/C6</f>
        <v>1</v>
      </c>
      <c r="D7" s="65">
        <f>D6/$C$6</f>
        <v>0.21461187214611871</v>
      </c>
      <c r="E7" s="66">
        <f t="shared" ref="E7:O7" si="1">E6/$C$6</f>
        <v>0.19178082191780821</v>
      </c>
      <c r="F7" s="67">
        <f t="shared" si="1"/>
        <v>2.2831050228310501E-2</v>
      </c>
      <c r="G7" s="68">
        <f t="shared" si="1"/>
        <v>0.35616438356164382</v>
      </c>
      <c r="H7" s="69">
        <f t="shared" si="1"/>
        <v>0.29680365296803651</v>
      </c>
      <c r="I7" s="70">
        <f t="shared" si="1"/>
        <v>5.9360730593607303E-2</v>
      </c>
      <c r="J7" s="71">
        <f t="shared" si="1"/>
        <v>0.42009132420091322</v>
      </c>
      <c r="K7" s="69">
        <f>K6/$C$6</f>
        <v>0.21004566210045661</v>
      </c>
      <c r="L7" s="72">
        <f>L6/$C$6</f>
        <v>0.21004566210045661</v>
      </c>
      <c r="M7" s="68">
        <f t="shared" si="1"/>
        <v>9.1324200913242004E-3</v>
      </c>
      <c r="N7" s="69">
        <f t="shared" si="1"/>
        <v>0</v>
      </c>
      <c r="O7" s="73">
        <f t="shared" si="1"/>
        <v>9.1324200913242004E-3</v>
      </c>
    </row>
    <row r="8" spans="1:15" ht="20.25" thickTop="1" thickBot="1" x14ac:dyDescent="0.45">
      <c r="A8" s="104" t="s">
        <v>55</v>
      </c>
      <c r="B8" s="105"/>
      <c r="C8" s="50">
        <f t="shared" ref="C8:C13" si="2">D8+G8+J8+M8</f>
        <v>6</v>
      </c>
      <c r="D8" s="43">
        <f>E8+F8</f>
        <v>2</v>
      </c>
      <c r="E8" s="10">
        <f>SUM(E9:E13)</f>
        <v>2</v>
      </c>
      <c r="F8" s="25">
        <f>SUM(F9:F13)</f>
        <v>0</v>
      </c>
      <c r="G8" s="18">
        <f t="shared" ref="G8:G13" si="3">H8+I8</f>
        <v>3</v>
      </c>
      <c r="H8" s="10">
        <f t="shared" ref="H8:I8" si="4">SUM(H9:H13)</f>
        <v>3</v>
      </c>
      <c r="I8" s="14">
        <f t="shared" si="4"/>
        <v>0</v>
      </c>
      <c r="J8" s="24">
        <f t="shared" ref="J8:J13" si="5">K8+L8</f>
        <v>1</v>
      </c>
      <c r="K8" s="10">
        <f t="shared" ref="K8:L8" si="6">SUM(K9:K13)</f>
        <v>0</v>
      </c>
      <c r="L8" s="25">
        <f t="shared" si="6"/>
        <v>1</v>
      </c>
      <c r="M8" s="18">
        <f t="shared" ref="M8:M13" si="7">N8+O8</f>
        <v>0</v>
      </c>
      <c r="N8" s="10">
        <f t="shared" ref="N8:O8" si="8">SUM(N9:N13)</f>
        <v>0</v>
      </c>
      <c r="O8" s="11">
        <f t="shared" si="8"/>
        <v>0</v>
      </c>
    </row>
    <row r="9" spans="1:15" ht="19.5" thickTop="1" x14ac:dyDescent="0.4">
      <c r="A9" s="39"/>
      <c r="B9" t="s">
        <v>64</v>
      </c>
      <c r="C9" s="52">
        <f t="shared" ref="C9:C12" si="9">D9+G9+J9+M9</f>
        <v>2</v>
      </c>
      <c r="D9" s="45">
        <f t="shared" ref="D9:D12" si="10">E9+F9</f>
        <v>0</v>
      </c>
      <c r="E9" s="2"/>
      <c r="F9" s="29"/>
      <c r="G9" s="20">
        <f t="shared" ref="G9:G12" si="11">H9+I9</f>
        <v>1</v>
      </c>
      <c r="H9" s="2">
        <v>1</v>
      </c>
      <c r="I9" s="16"/>
      <c r="J9" s="28">
        <f t="shared" ref="J9:J12" si="12">K9+L9</f>
        <v>1</v>
      </c>
      <c r="K9" s="2"/>
      <c r="L9" s="29">
        <v>1</v>
      </c>
      <c r="M9" s="20">
        <f t="shared" ref="M9:M12" si="13">N9+O9</f>
        <v>0</v>
      </c>
      <c r="N9" s="2"/>
      <c r="O9" s="3"/>
    </row>
    <row r="10" spans="1:15" x14ac:dyDescent="0.4">
      <c r="A10" s="39"/>
      <c r="B10" s="93" t="s">
        <v>73</v>
      </c>
      <c r="C10" s="52">
        <f t="shared" si="9"/>
        <v>1</v>
      </c>
      <c r="D10" s="45">
        <f t="shared" si="10"/>
        <v>0</v>
      </c>
      <c r="E10" s="2"/>
      <c r="F10" s="29"/>
      <c r="G10" s="20">
        <f t="shared" si="11"/>
        <v>1</v>
      </c>
      <c r="H10" s="2">
        <v>1</v>
      </c>
      <c r="I10" s="16"/>
      <c r="J10" s="28">
        <f t="shared" si="12"/>
        <v>0</v>
      </c>
      <c r="K10" s="2"/>
      <c r="L10" s="29"/>
      <c r="M10" s="20">
        <f t="shared" si="13"/>
        <v>0</v>
      </c>
      <c r="N10" s="2"/>
      <c r="O10" s="3"/>
    </row>
    <row r="11" spans="1:15" x14ac:dyDescent="0.4">
      <c r="A11" s="39"/>
      <c r="B11" s="37" t="s">
        <v>74</v>
      </c>
      <c r="C11" s="52">
        <f t="shared" ref="C11" si="14">D11+G11+J11+M11</f>
        <v>1</v>
      </c>
      <c r="D11" s="45">
        <f t="shared" ref="D11" si="15">E11+F11</f>
        <v>1</v>
      </c>
      <c r="E11" s="2">
        <v>1</v>
      </c>
      <c r="F11" s="29"/>
      <c r="G11" s="20">
        <f t="shared" ref="G11" si="16">H11+I11</f>
        <v>0</v>
      </c>
      <c r="H11" s="2"/>
      <c r="I11" s="16"/>
      <c r="J11" s="28">
        <f t="shared" ref="J11" si="17">K11+L11</f>
        <v>0</v>
      </c>
      <c r="K11" s="2"/>
      <c r="L11" s="29"/>
      <c r="M11" s="20">
        <f t="shared" ref="M11" si="18">N11+O11</f>
        <v>0</v>
      </c>
      <c r="N11" s="2"/>
      <c r="O11" s="3"/>
    </row>
    <row r="12" spans="1:15" x14ac:dyDescent="0.4">
      <c r="A12" s="39"/>
      <c r="B12" s="93" t="s">
        <v>72</v>
      </c>
      <c r="C12" s="52">
        <f t="shared" si="9"/>
        <v>1</v>
      </c>
      <c r="D12" s="45">
        <f t="shared" si="10"/>
        <v>0</v>
      </c>
      <c r="E12" s="2"/>
      <c r="F12" s="29"/>
      <c r="G12" s="20">
        <f t="shared" si="11"/>
        <v>1</v>
      </c>
      <c r="H12" s="2">
        <v>1</v>
      </c>
      <c r="I12" s="16"/>
      <c r="J12" s="28">
        <f t="shared" si="12"/>
        <v>0</v>
      </c>
      <c r="K12" s="2"/>
      <c r="L12" s="29"/>
      <c r="M12" s="20">
        <f t="shared" si="13"/>
        <v>0</v>
      </c>
      <c r="N12" s="2"/>
      <c r="O12" s="3"/>
    </row>
    <row r="13" spans="1:15" ht="19.5" thickBot="1" x14ac:dyDescent="0.45">
      <c r="A13" s="39"/>
      <c r="B13" t="s">
        <v>71</v>
      </c>
      <c r="C13" s="52">
        <f t="shared" si="2"/>
        <v>1</v>
      </c>
      <c r="D13" s="45">
        <f t="shared" ref="D13:D20" si="19">E13+F13</f>
        <v>1</v>
      </c>
      <c r="E13" s="2">
        <v>1</v>
      </c>
      <c r="F13" s="29"/>
      <c r="G13" s="20">
        <f t="shared" si="3"/>
        <v>0</v>
      </c>
      <c r="H13" s="2"/>
      <c r="I13" s="16"/>
      <c r="J13" s="28">
        <f t="shared" si="5"/>
        <v>0</v>
      </c>
      <c r="K13" s="2"/>
      <c r="L13" s="29"/>
      <c r="M13" s="20">
        <f t="shared" si="7"/>
        <v>0</v>
      </c>
      <c r="N13" s="2"/>
      <c r="O13" s="3"/>
    </row>
    <row r="14" spans="1:15" ht="20.25" thickTop="1" thickBot="1" x14ac:dyDescent="0.45">
      <c r="A14" s="104" t="s">
        <v>7</v>
      </c>
      <c r="B14" s="105"/>
      <c r="C14" s="50">
        <f t="shared" ref="C14:C112" si="20">D14+G14+J14+M14</f>
        <v>18</v>
      </c>
      <c r="D14" s="43">
        <f t="shared" ref="D14:D61" si="21">E14+F14</f>
        <v>4</v>
      </c>
      <c r="E14" s="10">
        <f>SUM(E15:E20)</f>
        <v>2</v>
      </c>
      <c r="F14" s="25">
        <f>SUM(F15:F20)</f>
        <v>2</v>
      </c>
      <c r="G14" s="18">
        <f t="shared" ref="G14:G61" si="22">H14+I14</f>
        <v>4</v>
      </c>
      <c r="H14" s="10">
        <f>SUM(H15:H20)</f>
        <v>4</v>
      </c>
      <c r="I14" s="14">
        <f>SUM(I15:I20)</f>
        <v>0</v>
      </c>
      <c r="J14" s="24">
        <f>K14+L14</f>
        <v>10</v>
      </c>
      <c r="K14" s="10">
        <f>SUM(K15:K20)</f>
        <v>7</v>
      </c>
      <c r="L14" s="25">
        <f>SUM(L15:L20)</f>
        <v>3</v>
      </c>
      <c r="M14" s="18">
        <f t="shared" ref="M14:M61" si="23">N14+O14</f>
        <v>0</v>
      </c>
      <c r="N14" s="10">
        <f>SUM(N15:N20)</f>
        <v>0</v>
      </c>
      <c r="O14" s="11">
        <f>SUM(O15:O20)</f>
        <v>0</v>
      </c>
    </row>
    <row r="15" spans="1:15" ht="19.5" thickTop="1" x14ac:dyDescent="0.4">
      <c r="A15" s="39"/>
      <c r="B15" s="36" t="s">
        <v>8</v>
      </c>
      <c r="C15" s="51">
        <f t="shared" si="20"/>
        <v>5</v>
      </c>
      <c r="D15" s="44">
        <f t="shared" si="19"/>
        <v>1</v>
      </c>
      <c r="E15" s="4">
        <v>1</v>
      </c>
      <c r="F15" s="27"/>
      <c r="G15" s="19">
        <f t="shared" si="22"/>
        <v>2</v>
      </c>
      <c r="H15" s="4">
        <v>2</v>
      </c>
      <c r="I15" s="15"/>
      <c r="J15" s="26">
        <f t="shared" ref="J15:J112" si="24">K15+L15</f>
        <v>2</v>
      </c>
      <c r="K15" s="4">
        <v>2</v>
      </c>
      <c r="L15" s="27"/>
      <c r="M15" s="19">
        <f t="shared" si="23"/>
        <v>0</v>
      </c>
      <c r="N15" s="4"/>
      <c r="O15" s="5"/>
    </row>
    <row r="16" spans="1:15" x14ac:dyDescent="0.4">
      <c r="A16" s="39"/>
      <c r="B16" s="37" t="s">
        <v>9</v>
      </c>
      <c r="C16" s="52">
        <f t="shared" si="20"/>
        <v>3</v>
      </c>
      <c r="D16" s="45">
        <f t="shared" si="19"/>
        <v>1</v>
      </c>
      <c r="E16" s="2"/>
      <c r="F16" s="29">
        <v>1</v>
      </c>
      <c r="G16" s="20">
        <f t="shared" si="22"/>
        <v>1</v>
      </c>
      <c r="H16" s="2">
        <v>1</v>
      </c>
      <c r="I16" s="16"/>
      <c r="J16" s="28">
        <f t="shared" si="24"/>
        <v>1</v>
      </c>
      <c r="K16" s="2">
        <v>1</v>
      </c>
      <c r="L16" s="29"/>
      <c r="M16" s="20">
        <f t="shared" si="23"/>
        <v>0</v>
      </c>
      <c r="N16" s="2"/>
      <c r="O16" s="3"/>
    </row>
    <row r="17" spans="1:15" x14ac:dyDescent="0.4">
      <c r="A17" s="39"/>
      <c r="B17" s="93" t="s">
        <v>75</v>
      </c>
      <c r="C17" s="52">
        <f t="shared" ref="C17" si="25">D17+G17+J17+M17</f>
        <v>3</v>
      </c>
      <c r="D17" s="45">
        <f t="shared" si="19"/>
        <v>1</v>
      </c>
      <c r="E17" s="2"/>
      <c r="F17" s="29">
        <v>1</v>
      </c>
      <c r="G17" s="20">
        <f t="shared" ref="G17" si="26">H17+I17</f>
        <v>0</v>
      </c>
      <c r="H17" s="2"/>
      <c r="I17" s="16"/>
      <c r="J17" s="28">
        <f t="shared" ref="J17" si="27">K17+L17</f>
        <v>2</v>
      </c>
      <c r="K17" s="2">
        <v>2</v>
      </c>
      <c r="L17" s="29"/>
      <c r="M17" s="20">
        <f t="shared" ref="M17" si="28">N17+O17</f>
        <v>0</v>
      </c>
      <c r="N17" s="2"/>
      <c r="O17" s="3"/>
    </row>
    <row r="18" spans="1:15" x14ac:dyDescent="0.4">
      <c r="A18" s="39"/>
      <c r="B18" s="93" t="s">
        <v>76</v>
      </c>
      <c r="C18" s="52">
        <f t="shared" ref="C18" si="29">D18+G18+J18+M18</f>
        <v>2</v>
      </c>
      <c r="D18" s="45">
        <f t="shared" si="19"/>
        <v>1</v>
      </c>
      <c r="E18" s="2">
        <v>1</v>
      </c>
      <c r="F18" s="29"/>
      <c r="G18" s="20">
        <f t="shared" ref="G18" si="30">H18+I18</f>
        <v>1</v>
      </c>
      <c r="H18" s="2">
        <v>1</v>
      </c>
      <c r="I18" s="16"/>
      <c r="J18" s="28">
        <f t="shared" ref="J18" si="31">K18+L18</f>
        <v>0</v>
      </c>
      <c r="K18" s="2"/>
      <c r="L18" s="29"/>
      <c r="M18" s="20">
        <f t="shared" ref="M18" si="32">N18+O18</f>
        <v>0</v>
      </c>
      <c r="N18" s="2"/>
      <c r="O18" s="3"/>
    </row>
    <row r="19" spans="1:15" x14ac:dyDescent="0.4">
      <c r="A19" s="39"/>
      <c r="B19" s="93" t="s">
        <v>77</v>
      </c>
      <c r="C19" s="52">
        <f t="shared" si="20"/>
        <v>3</v>
      </c>
      <c r="D19" s="45">
        <f t="shared" si="19"/>
        <v>0</v>
      </c>
      <c r="E19" s="2"/>
      <c r="F19" s="29"/>
      <c r="G19" s="20">
        <f t="shared" si="22"/>
        <v>0</v>
      </c>
      <c r="H19" s="2"/>
      <c r="I19" s="16"/>
      <c r="J19" s="28">
        <f t="shared" si="24"/>
        <v>3</v>
      </c>
      <c r="K19" s="2">
        <v>1</v>
      </c>
      <c r="L19" s="29">
        <v>2</v>
      </c>
      <c r="M19" s="20">
        <f t="shared" si="23"/>
        <v>0</v>
      </c>
      <c r="N19" s="2"/>
      <c r="O19" s="3"/>
    </row>
    <row r="20" spans="1:15" ht="19.5" thickBot="1" x14ac:dyDescent="0.45">
      <c r="A20" s="39"/>
      <c r="B20" t="s">
        <v>78</v>
      </c>
      <c r="C20" s="52">
        <f t="shared" si="20"/>
        <v>2</v>
      </c>
      <c r="D20" s="45">
        <f t="shared" si="19"/>
        <v>0</v>
      </c>
      <c r="E20" s="2"/>
      <c r="F20" s="29"/>
      <c r="G20" s="20">
        <f t="shared" si="22"/>
        <v>0</v>
      </c>
      <c r="H20" s="2"/>
      <c r="I20" s="16"/>
      <c r="J20" s="28">
        <f t="shared" si="24"/>
        <v>2</v>
      </c>
      <c r="K20" s="2">
        <v>1</v>
      </c>
      <c r="L20" s="29">
        <v>1</v>
      </c>
      <c r="M20" s="20">
        <f t="shared" si="23"/>
        <v>0</v>
      </c>
      <c r="N20" s="2"/>
      <c r="O20" s="3"/>
    </row>
    <row r="21" spans="1:15" ht="20.25" thickTop="1" thickBot="1" x14ac:dyDescent="0.45">
      <c r="A21" s="104" t="s">
        <v>10</v>
      </c>
      <c r="B21" s="105"/>
      <c r="C21" s="50">
        <f t="shared" si="20"/>
        <v>6</v>
      </c>
      <c r="D21" s="43">
        <f t="shared" si="21"/>
        <v>0</v>
      </c>
      <c r="E21" s="10">
        <f>SUM(E22:E23)</f>
        <v>0</v>
      </c>
      <c r="F21" s="25">
        <f>SUM(F22:F23)</f>
        <v>0</v>
      </c>
      <c r="G21" s="18">
        <f t="shared" si="22"/>
        <v>2</v>
      </c>
      <c r="H21" s="10">
        <f>SUM(H22:H23)</f>
        <v>1</v>
      </c>
      <c r="I21" s="14">
        <f>SUM(I22:I23)</f>
        <v>1</v>
      </c>
      <c r="J21" s="24">
        <f t="shared" si="24"/>
        <v>4</v>
      </c>
      <c r="K21" s="10">
        <f>SUM(K23:K23)</f>
        <v>0</v>
      </c>
      <c r="L21" s="25">
        <f>SUM(L22:L23)</f>
        <v>4</v>
      </c>
      <c r="M21" s="18">
        <f t="shared" si="23"/>
        <v>0</v>
      </c>
      <c r="N21" s="10">
        <f>SUM(N22:N23)</f>
        <v>0</v>
      </c>
      <c r="O21" s="11">
        <f>SUM(O22:O23)</f>
        <v>0</v>
      </c>
    </row>
    <row r="22" spans="1:15" ht="19.5" thickTop="1" x14ac:dyDescent="0.4">
      <c r="A22" s="39"/>
      <c r="B22" s="37" t="s">
        <v>65</v>
      </c>
      <c r="C22" s="52">
        <f t="shared" ref="C22" si="33">D22+G22+J22+M22</f>
        <v>3</v>
      </c>
      <c r="D22" s="45">
        <f t="shared" ref="D22" si="34">E22+F22</f>
        <v>0</v>
      </c>
      <c r="E22" s="2"/>
      <c r="F22" s="29"/>
      <c r="G22" s="20">
        <f t="shared" ref="G22" si="35">H22+I22</f>
        <v>2</v>
      </c>
      <c r="H22" s="2">
        <v>1</v>
      </c>
      <c r="I22" s="16">
        <v>1</v>
      </c>
      <c r="J22" s="28">
        <f t="shared" ref="J22" si="36">K22+L22</f>
        <v>1</v>
      </c>
      <c r="K22" s="2"/>
      <c r="L22" s="29">
        <v>1</v>
      </c>
      <c r="M22" s="20">
        <f t="shared" ref="M22" si="37">N22+O22</f>
        <v>0</v>
      </c>
      <c r="N22" s="2"/>
      <c r="O22" s="3"/>
    </row>
    <row r="23" spans="1:15" ht="19.5" thickBot="1" x14ac:dyDescent="0.45">
      <c r="A23" s="39"/>
      <c r="B23" s="37" t="s">
        <v>31</v>
      </c>
      <c r="C23" s="52">
        <f t="shared" si="20"/>
        <v>3</v>
      </c>
      <c r="D23" s="45">
        <f t="shared" si="21"/>
        <v>0</v>
      </c>
      <c r="E23" s="2"/>
      <c r="F23" s="29"/>
      <c r="G23" s="20">
        <f t="shared" si="22"/>
        <v>0</v>
      </c>
      <c r="H23" s="2"/>
      <c r="I23" s="16"/>
      <c r="J23" s="28">
        <f t="shared" si="24"/>
        <v>3</v>
      </c>
      <c r="K23" s="2"/>
      <c r="L23" s="29">
        <v>3</v>
      </c>
      <c r="M23" s="20">
        <f t="shared" si="23"/>
        <v>0</v>
      </c>
      <c r="N23" s="2"/>
      <c r="O23" s="3"/>
    </row>
    <row r="24" spans="1:15" ht="20.25" thickTop="1" thickBot="1" x14ac:dyDescent="0.45">
      <c r="A24" s="104" t="s">
        <v>62</v>
      </c>
      <c r="B24" s="105"/>
      <c r="C24" s="50">
        <f t="shared" si="20"/>
        <v>6</v>
      </c>
      <c r="D24" s="43">
        <f t="shared" si="21"/>
        <v>1</v>
      </c>
      <c r="E24" s="10">
        <f>SUM(E25:E28)</f>
        <v>1</v>
      </c>
      <c r="F24" s="25">
        <f>SUM(F25:F28)</f>
        <v>0</v>
      </c>
      <c r="G24" s="18">
        <f t="shared" si="22"/>
        <v>5</v>
      </c>
      <c r="H24" s="10">
        <f t="shared" ref="H24:I24" si="38">SUM(H25:H28)</f>
        <v>5</v>
      </c>
      <c r="I24" s="14">
        <f t="shared" si="38"/>
        <v>0</v>
      </c>
      <c r="J24" s="24">
        <f t="shared" si="24"/>
        <v>0</v>
      </c>
      <c r="K24" s="10">
        <f t="shared" ref="K24:L24" si="39">SUM(K25:K28)</f>
        <v>0</v>
      </c>
      <c r="L24" s="25">
        <f t="shared" si="39"/>
        <v>0</v>
      </c>
      <c r="M24" s="18">
        <f t="shared" si="23"/>
        <v>0</v>
      </c>
      <c r="N24" s="10">
        <f t="shared" ref="N24:O24" si="40">SUM(N25:N28)</f>
        <v>0</v>
      </c>
      <c r="O24" s="11">
        <f t="shared" si="40"/>
        <v>0</v>
      </c>
    </row>
    <row r="25" spans="1:15" ht="19.5" thickTop="1" x14ac:dyDescent="0.4">
      <c r="A25" s="39"/>
      <c r="B25" s="93" t="s">
        <v>96</v>
      </c>
      <c r="C25" s="52">
        <f t="shared" si="20"/>
        <v>2</v>
      </c>
      <c r="D25" s="45">
        <f t="shared" si="21"/>
        <v>0</v>
      </c>
      <c r="E25" s="2"/>
      <c r="F25" s="29"/>
      <c r="G25" s="20">
        <f t="shared" si="22"/>
        <v>2</v>
      </c>
      <c r="H25" s="2">
        <v>2</v>
      </c>
      <c r="I25" s="16"/>
      <c r="J25" s="28">
        <f t="shared" si="24"/>
        <v>0</v>
      </c>
      <c r="K25" s="2"/>
      <c r="L25" s="29"/>
      <c r="M25" s="20">
        <f t="shared" si="23"/>
        <v>0</v>
      </c>
      <c r="N25" s="2"/>
      <c r="O25" s="3"/>
    </row>
    <row r="26" spans="1:15" x14ac:dyDescent="0.4">
      <c r="A26" s="39"/>
      <c r="B26" s="93" t="s">
        <v>95</v>
      </c>
      <c r="C26" s="52">
        <f t="shared" ref="C26" si="41">D26+G26+J26+M26</f>
        <v>1</v>
      </c>
      <c r="D26" s="45">
        <f t="shared" ref="D26" si="42">E26+F26</f>
        <v>0</v>
      </c>
      <c r="E26" s="2"/>
      <c r="F26" s="29"/>
      <c r="G26" s="20">
        <f t="shared" ref="G26" si="43">H26+I26</f>
        <v>1</v>
      </c>
      <c r="H26" s="2">
        <v>1</v>
      </c>
      <c r="I26" s="16"/>
      <c r="J26" s="28">
        <f t="shared" ref="J26" si="44">K26+L26</f>
        <v>0</v>
      </c>
      <c r="K26" s="2"/>
      <c r="L26" s="29"/>
      <c r="M26" s="20">
        <f t="shared" ref="M26" si="45">N26+O26</f>
        <v>0</v>
      </c>
      <c r="N26" s="2"/>
      <c r="O26" s="3"/>
    </row>
    <row r="27" spans="1:15" x14ac:dyDescent="0.4">
      <c r="A27" s="39"/>
      <c r="B27" s="93" t="s">
        <v>80</v>
      </c>
      <c r="C27" s="52">
        <f t="shared" si="20"/>
        <v>1</v>
      </c>
      <c r="D27" s="45">
        <f t="shared" si="21"/>
        <v>1</v>
      </c>
      <c r="E27" s="2">
        <v>1</v>
      </c>
      <c r="F27" s="29"/>
      <c r="G27" s="20">
        <f t="shared" si="22"/>
        <v>0</v>
      </c>
      <c r="H27" s="2"/>
      <c r="I27" s="16"/>
      <c r="J27" s="28">
        <f t="shared" si="24"/>
        <v>0</v>
      </c>
      <c r="K27" s="2"/>
      <c r="L27" s="29"/>
      <c r="M27" s="20">
        <f t="shared" si="23"/>
        <v>0</v>
      </c>
      <c r="N27" s="2"/>
      <c r="O27" s="3"/>
    </row>
    <row r="28" spans="1:15" ht="19.5" thickBot="1" x14ac:dyDescent="0.45">
      <c r="A28" s="39"/>
      <c r="B28" s="37" t="s">
        <v>63</v>
      </c>
      <c r="C28" s="52">
        <f t="shared" si="20"/>
        <v>2</v>
      </c>
      <c r="D28" s="45">
        <f t="shared" si="21"/>
        <v>0</v>
      </c>
      <c r="E28" s="2"/>
      <c r="F28" s="29"/>
      <c r="G28" s="20">
        <f t="shared" si="22"/>
        <v>2</v>
      </c>
      <c r="H28" s="2">
        <v>2</v>
      </c>
      <c r="I28" s="16"/>
      <c r="J28" s="28">
        <f t="shared" si="24"/>
        <v>0</v>
      </c>
      <c r="K28" s="2"/>
      <c r="L28" s="29"/>
      <c r="M28" s="20">
        <f t="shared" si="23"/>
        <v>0</v>
      </c>
      <c r="N28" s="2"/>
      <c r="O28" s="3"/>
    </row>
    <row r="29" spans="1:15" ht="20.25" thickTop="1" thickBot="1" x14ac:dyDescent="0.45">
      <c r="A29" s="104" t="s">
        <v>81</v>
      </c>
      <c r="B29" s="105"/>
      <c r="C29" s="50">
        <f t="shared" si="20"/>
        <v>2</v>
      </c>
      <c r="D29" s="43">
        <f t="shared" si="21"/>
        <v>0</v>
      </c>
      <c r="E29" s="10">
        <f>E30</f>
        <v>0</v>
      </c>
      <c r="F29" s="25">
        <f>F30</f>
        <v>0</v>
      </c>
      <c r="G29" s="18">
        <f t="shared" si="22"/>
        <v>1</v>
      </c>
      <c r="H29" s="10">
        <f t="shared" ref="H29:I29" si="46">H30</f>
        <v>1</v>
      </c>
      <c r="I29" s="14">
        <f t="shared" si="46"/>
        <v>0</v>
      </c>
      <c r="J29" s="24">
        <f t="shared" ref="J29:J30" si="47">K29+L29</f>
        <v>1</v>
      </c>
      <c r="K29" s="10">
        <f t="shared" ref="K29:L29" si="48">K30</f>
        <v>0</v>
      </c>
      <c r="L29" s="25">
        <f t="shared" si="48"/>
        <v>1</v>
      </c>
      <c r="M29" s="18">
        <f t="shared" si="23"/>
        <v>0</v>
      </c>
      <c r="N29" s="10">
        <f t="shared" ref="N29:O29" si="49">N30</f>
        <v>0</v>
      </c>
      <c r="O29" s="11">
        <f t="shared" si="49"/>
        <v>0</v>
      </c>
    </row>
    <row r="30" spans="1:15" ht="20.25" thickTop="1" thickBot="1" x14ac:dyDescent="0.45">
      <c r="A30" s="40"/>
      <c r="B30" s="55" t="s">
        <v>82</v>
      </c>
      <c r="C30" s="56">
        <f t="shared" si="20"/>
        <v>2</v>
      </c>
      <c r="D30" s="57">
        <f t="shared" si="21"/>
        <v>0</v>
      </c>
      <c r="E30" s="58"/>
      <c r="F30" s="59"/>
      <c r="G30" s="60">
        <f t="shared" si="22"/>
        <v>1</v>
      </c>
      <c r="H30" s="58">
        <v>1</v>
      </c>
      <c r="I30" s="61"/>
      <c r="J30" s="62">
        <f t="shared" si="47"/>
        <v>1</v>
      </c>
      <c r="K30" s="58"/>
      <c r="L30" s="59">
        <v>1</v>
      </c>
      <c r="M30" s="60">
        <f t="shared" si="23"/>
        <v>0</v>
      </c>
      <c r="N30" s="58"/>
      <c r="O30" s="63"/>
    </row>
    <row r="31" spans="1:15" ht="20.25" thickTop="1" thickBot="1" x14ac:dyDescent="0.45">
      <c r="A31" s="104" t="s">
        <v>43</v>
      </c>
      <c r="B31" s="105"/>
      <c r="C31" s="50">
        <f t="shared" ref="C31:C35" si="50">D31+G31+J31+M31</f>
        <v>5</v>
      </c>
      <c r="D31" s="43">
        <f t="shared" ref="D31:D35" si="51">E31+F31</f>
        <v>2</v>
      </c>
      <c r="E31" s="10">
        <f t="shared" ref="E31:F31" si="52">SUM(E32:E35)</f>
        <v>1</v>
      </c>
      <c r="F31" s="25">
        <f t="shared" si="52"/>
        <v>1</v>
      </c>
      <c r="G31" s="18">
        <f t="shared" ref="G31:G35" si="53">H31+I31</f>
        <v>3</v>
      </c>
      <c r="H31" s="10">
        <f t="shared" ref="H31:I31" si="54">SUM(H32:H35)</f>
        <v>3</v>
      </c>
      <c r="I31" s="14">
        <f t="shared" si="54"/>
        <v>0</v>
      </c>
      <c r="J31" s="24">
        <f t="shared" ref="J31:J35" si="55">K31+L31</f>
        <v>0</v>
      </c>
      <c r="K31" s="10">
        <f t="shared" ref="K31:L31" si="56">SUM(K32:K35)</f>
        <v>0</v>
      </c>
      <c r="L31" s="25">
        <f t="shared" si="56"/>
        <v>0</v>
      </c>
      <c r="M31" s="18">
        <f t="shared" ref="M31:M35" si="57">N31+O31</f>
        <v>0</v>
      </c>
      <c r="N31" s="10">
        <f t="shared" ref="N31:O31" si="58">SUM(N32:N35)</f>
        <v>0</v>
      </c>
      <c r="O31" s="11">
        <f t="shared" si="58"/>
        <v>0</v>
      </c>
    </row>
    <row r="32" spans="1:15" ht="19.5" thickTop="1" x14ac:dyDescent="0.4">
      <c r="A32" s="91"/>
      <c r="B32" s="92" t="s">
        <v>66</v>
      </c>
      <c r="C32" s="52">
        <f t="shared" si="50"/>
        <v>2</v>
      </c>
      <c r="D32" s="45">
        <f t="shared" si="51"/>
        <v>0</v>
      </c>
      <c r="E32" s="75"/>
      <c r="F32" s="76"/>
      <c r="G32" s="20">
        <f t="shared" si="53"/>
        <v>2</v>
      </c>
      <c r="H32" s="75">
        <v>2</v>
      </c>
      <c r="I32" s="78"/>
      <c r="J32" s="28">
        <f t="shared" si="55"/>
        <v>0</v>
      </c>
      <c r="K32" s="75"/>
      <c r="L32" s="76"/>
      <c r="M32" s="20">
        <f t="shared" si="57"/>
        <v>0</v>
      </c>
      <c r="N32" s="75"/>
      <c r="O32" s="80"/>
    </row>
    <row r="33" spans="1:15" x14ac:dyDescent="0.4">
      <c r="A33" s="39"/>
      <c r="B33" s="37" t="s">
        <v>97</v>
      </c>
      <c r="C33" s="52">
        <f t="shared" ref="C33" si="59">D33+G33+J33+M33</f>
        <v>1</v>
      </c>
      <c r="D33" s="45">
        <f t="shared" ref="D33" si="60">E33+F33</f>
        <v>1</v>
      </c>
      <c r="E33" s="2"/>
      <c r="F33" s="29">
        <v>1</v>
      </c>
      <c r="G33" s="20">
        <f t="shared" ref="G33" si="61">H33+I33</f>
        <v>0</v>
      </c>
      <c r="H33" s="2"/>
      <c r="I33" s="16"/>
      <c r="J33" s="28">
        <f t="shared" ref="J33" si="62">K33+L33</f>
        <v>0</v>
      </c>
      <c r="K33" s="2"/>
      <c r="L33" s="29"/>
      <c r="M33" s="20">
        <f t="shared" ref="M33" si="63">N33+O33</f>
        <v>0</v>
      </c>
      <c r="N33" s="2"/>
      <c r="O33" s="3"/>
    </row>
    <row r="34" spans="1:15" x14ac:dyDescent="0.4">
      <c r="A34" s="39"/>
      <c r="B34" s="37" t="s">
        <v>83</v>
      </c>
      <c r="C34" s="52">
        <f t="shared" si="50"/>
        <v>1</v>
      </c>
      <c r="D34" s="45">
        <f t="shared" si="51"/>
        <v>0</v>
      </c>
      <c r="E34" s="2"/>
      <c r="F34" s="29"/>
      <c r="G34" s="20">
        <f t="shared" si="53"/>
        <v>1</v>
      </c>
      <c r="H34" s="2">
        <v>1</v>
      </c>
      <c r="I34" s="16"/>
      <c r="J34" s="28">
        <f t="shared" si="55"/>
        <v>0</v>
      </c>
      <c r="K34" s="2"/>
      <c r="L34" s="29"/>
      <c r="M34" s="20">
        <f t="shared" si="57"/>
        <v>0</v>
      </c>
      <c r="N34" s="2"/>
      <c r="O34" s="3"/>
    </row>
    <row r="35" spans="1:15" ht="19.5" thickBot="1" x14ac:dyDescent="0.45">
      <c r="A35" s="39"/>
      <c r="B35" t="s">
        <v>84</v>
      </c>
      <c r="C35" s="52">
        <f t="shared" si="50"/>
        <v>1</v>
      </c>
      <c r="D35" s="45">
        <f t="shared" si="51"/>
        <v>1</v>
      </c>
      <c r="E35" s="2">
        <v>1</v>
      </c>
      <c r="F35" s="29"/>
      <c r="G35" s="20">
        <f t="shared" si="53"/>
        <v>0</v>
      </c>
      <c r="H35" s="2"/>
      <c r="I35" s="16"/>
      <c r="J35" s="28">
        <f t="shared" si="55"/>
        <v>0</v>
      </c>
      <c r="K35" s="2"/>
      <c r="L35" s="29"/>
      <c r="M35" s="20">
        <f t="shared" si="57"/>
        <v>0</v>
      </c>
      <c r="N35" s="2"/>
      <c r="O35" s="3"/>
    </row>
    <row r="36" spans="1:15" ht="20.25" thickTop="1" thickBot="1" x14ac:dyDescent="0.45">
      <c r="A36" s="104" t="s">
        <v>11</v>
      </c>
      <c r="B36" s="105"/>
      <c r="C36" s="50">
        <f t="shared" si="20"/>
        <v>19</v>
      </c>
      <c r="D36" s="43">
        <f t="shared" si="21"/>
        <v>5</v>
      </c>
      <c r="E36" s="10">
        <f>SUM(E37:E46)</f>
        <v>4</v>
      </c>
      <c r="F36" s="25">
        <f>SUM(F37:F46)</f>
        <v>1</v>
      </c>
      <c r="G36" s="18">
        <f t="shared" si="22"/>
        <v>8</v>
      </c>
      <c r="H36" s="10">
        <f>SUM(H37:H46)</f>
        <v>6</v>
      </c>
      <c r="I36" s="14">
        <f>SUM(I37:I46)</f>
        <v>2</v>
      </c>
      <c r="J36" s="24">
        <f t="shared" si="24"/>
        <v>6</v>
      </c>
      <c r="K36" s="10">
        <f>SUM(K37:K46)</f>
        <v>1</v>
      </c>
      <c r="L36" s="25">
        <f>SUM(L37:L46)</f>
        <v>5</v>
      </c>
      <c r="M36" s="18">
        <f t="shared" si="23"/>
        <v>0</v>
      </c>
      <c r="N36" s="10">
        <f>SUM(N37:N46)</f>
        <v>0</v>
      </c>
      <c r="O36" s="11">
        <f>SUM(O37:O46)</f>
        <v>0</v>
      </c>
    </row>
    <row r="37" spans="1:15" ht="19.5" thickTop="1" x14ac:dyDescent="0.4">
      <c r="A37" s="39"/>
      <c r="B37" s="37" t="s">
        <v>143</v>
      </c>
      <c r="C37" s="52">
        <f t="shared" si="20"/>
        <v>1</v>
      </c>
      <c r="D37" s="45">
        <f t="shared" si="21"/>
        <v>0</v>
      </c>
      <c r="E37" s="2"/>
      <c r="F37" s="29"/>
      <c r="G37" s="20">
        <f t="shared" si="22"/>
        <v>0</v>
      </c>
      <c r="H37" s="2"/>
      <c r="I37" s="16"/>
      <c r="J37" s="28">
        <f t="shared" si="24"/>
        <v>1</v>
      </c>
      <c r="K37" s="2"/>
      <c r="L37" s="29">
        <v>1</v>
      </c>
      <c r="M37" s="20">
        <f t="shared" si="23"/>
        <v>0</v>
      </c>
      <c r="N37" s="2"/>
      <c r="O37" s="3"/>
    </row>
    <row r="38" spans="1:15" x14ac:dyDescent="0.4">
      <c r="A38" s="39"/>
      <c r="B38" s="37" t="s">
        <v>126</v>
      </c>
      <c r="C38" s="52">
        <f t="shared" si="20"/>
        <v>1</v>
      </c>
      <c r="D38" s="45">
        <f>E38+F38</f>
        <v>0</v>
      </c>
      <c r="E38" s="2"/>
      <c r="F38" s="29"/>
      <c r="G38" s="20">
        <f t="shared" si="22"/>
        <v>0</v>
      </c>
      <c r="H38" s="2"/>
      <c r="I38" s="16"/>
      <c r="J38" s="28">
        <f t="shared" si="24"/>
        <v>1</v>
      </c>
      <c r="K38" s="2"/>
      <c r="L38" s="29">
        <v>1</v>
      </c>
      <c r="M38" s="20">
        <f t="shared" si="23"/>
        <v>0</v>
      </c>
      <c r="N38" s="2"/>
      <c r="O38" s="3"/>
    </row>
    <row r="39" spans="1:15" x14ac:dyDescent="0.4">
      <c r="A39" s="39"/>
      <c r="B39" s="37" t="s">
        <v>99</v>
      </c>
      <c r="C39" s="52">
        <f t="shared" ref="C39" si="64">D39+G39+J39+M39</f>
        <v>1</v>
      </c>
      <c r="D39" s="45">
        <f>E39+F39</f>
        <v>0</v>
      </c>
      <c r="E39" s="2"/>
      <c r="F39" s="29"/>
      <c r="G39" s="20">
        <f t="shared" ref="G39" si="65">H39+I39</f>
        <v>0</v>
      </c>
      <c r="H39" s="2"/>
      <c r="I39" s="16"/>
      <c r="J39" s="28">
        <f t="shared" ref="J39" si="66">K39+L39</f>
        <v>1</v>
      </c>
      <c r="K39" s="2">
        <v>1</v>
      </c>
      <c r="L39" s="29"/>
      <c r="M39" s="20">
        <f t="shared" ref="M39" si="67">N39+O39</f>
        <v>0</v>
      </c>
      <c r="N39" s="2"/>
      <c r="O39" s="3"/>
    </row>
    <row r="40" spans="1:15" x14ac:dyDescent="0.4">
      <c r="A40" s="39"/>
      <c r="B40" s="37" t="s">
        <v>98</v>
      </c>
      <c r="C40" s="52">
        <f t="shared" si="20"/>
        <v>2</v>
      </c>
      <c r="D40" s="45">
        <f>E40+F40</f>
        <v>1</v>
      </c>
      <c r="E40" s="2">
        <v>1</v>
      </c>
      <c r="F40" s="29"/>
      <c r="G40" s="20">
        <f t="shared" si="22"/>
        <v>1</v>
      </c>
      <c r="H40" s="2">
        <v>1</v>
      </c>
      <c r="I40" s="16"/>
      <c r="J40" s="28">
        <f t="shared" si="24"/>
        <v>0</v>
      </c>
      <c r="K40" s="2"/>
      <c r="L40" s="29"/>
      <c r="M40" s="20">
        <f t="shared" si="23"/>
        <v>0</v>
      </c>
      <c r="N40" s="2"/>
      <c r="O40" s="3"/>
    </row>
    <row r="41" spans="1:15" x14ac:dyDescent="0.4">
      <c r="A41" s="39"/>
      <c r="B41" s="37" t="s">
        <v>44</v>
      </c>
      <c r="C41" s="52">
        <f t="shared" ref="C41" si="68">D41+G41+J41+M41</f>
        <v>4</v>
      </c>
      <c r="D41" s="45">
        <f t="shared" si="21"/>
        <v>3</v>
      </c>
      <c r="E41" s="2">
        <v>2</v>
      </c>
      <c r="F41" s="29">
        <v>1</v>
      </c>
      <c r="G41" s="20">
        <f t="shared" ref="G41" si="69">H41+I41</f>
        <v>1</v>
      </c>
      <c r="H41" s="2"/>
      <c r="I41" s="16">
        <v>1</v>
      </c>
      <c r="J41" s="28">
        <f t="shared" ref="J41" si="70">K41+L41</f>
        <v>0</v>
      </c>
      <c r="K41" s="2"/>
      <c r="L41" s="29"/>
      <c r="M41" s="20">
        <f t="shared" ref="M41" si="71">N41+O41</f>
        <v>0</v>
      </c>
      <c r="N41" s="2"/>
      <c r="O41" s="3"/>
    </row>
    <row r="42" spans="1:15" x14ac:dyDescent="0.4">
      <c r="A42" s="39"/>
      <c r="B42" s="37" t="s">
        <v>12</v>
      </c>
      <c r="C42" s="52">
        <f t="shared" si="20"/>
        <v>6</v>
      </c>
      <c r="D42" s="45">
        <f t="shared" si="21"/>
        <v>0</v>
      </c>
      <c r="E42" s="2"/>
      <c r="F42" s="29"/>
      <c r="G42" s="20">
        <f t="shared" si="22"/>
        <v>3</v>
      </c>
      <c r="H42" s="2">
        <v>3</v>
      </c>
      <c r="I42" s="16"/>
      <c r="J42" s="28">
        <f t="shared" si="24"/>
        <v>3</v>
      </c>
      <c r="K42" s="2"/>
      <c r="L42" s="29">
        <v>3</v>
      </c>
      <c r="M42" s="20">
        <f t="shared" si="23"/>
        <v>0</v>
      </c>
      <c r="N42" s="2"/>
      <c r="O42" s="3"/>
    </row>
    <row r="43" spans="1:15" x14ac:dyDescent="0.4">
      <c r="A43" s="39"/>
      <c r="B43" s="37" t="s">
        <v>128</v>
      </c>
      <c r="C43" s="52">
        <f>D43+G43+J43+M43</f>
        <v>1</v>
      </c>
      <c r="D43" s="45">
        <f t="shared" ref="D43:D44" si="72">E43+F43</f>
        <v>0</v>
      </c>
      <c r="E43" s="2"/>
      <c r="F43" s="29"/>
      <c r="G43" s="20">
        <f t="shared" ref="G43:G44" si="73">H43+I43</f>
        <v>1</v>
      </c>
      <c r="H43" s="2"/>
      <c r="I43" s="16">
        <v>1</v>
      </c>
      <c r="J43" s="28">
        <f>K43+L43</f>
        <v>0</v>
      </c>
      <c r="K43" s="2"/>
      <c r="L43" s="29"/>
      <c r="M43" s="20">
        <f t="shared" ref="M43:M44" si="74">N43+O43</f>
        <v>0</v>
      </c>
      <c r="N43" s="2"/>
      <c r="O43" s="3"/>
    </row>
    <row r="44" spans="1:15" x14ac:dyDescent="0.4">
      <c r="A44" s="39"/>
      <c r="B44" s="37" t="s">
        <v>144</v>
      </c>
      <c r="C44" s="52">
        <f t="shared" ref="C44" si="75">D44+G44+J44+M44</f>
        <v>1</v>
      </c>
      <c r="D44" s="45">
        <f t="shared" si="72"/>
        <v>0</v>
      </c>
      <c r="E44" s="2"/>
      <c r="F44" s="29"/>
      <c r="G44" s="20">
        <f t="shared" si="73"/>
        <v>1</v>
      </c>
      <c r="H44" s="2">
        <v>1</v>
      </c>
      <c r="I44" s="16"/>
      <c r="J44" s="28">
        <f t="shared" ref="J44" si="76">K44+L44</f>
        <v>0</v>
      </c>
      <c r="K44" s="2"/>
      <c r="L44" s="29"/>
      <c r="M44" s="20">
        <f t="shared" si="74"/>
        <v>0</v>
      </c>
      <c r="N44" s="2"/>
      <c r="O44" s="3"/>
    </row>
    <row r="45" spans="1:15" x14ac:dyDescent="0.4">
      <c r="A45" s="39"/>
      <c r="B45" s="37" t="s">
        <v>32</v>
      </c>
      <c r="C45" s="52">
        <f t="shared" ref="C45" si="77">D45+G45+J45+M45</f>
        <v>1</v>
      </c>
      <c r="D45" s="45">
        <f t="shared" si="21"/>
        <v>0</v>
      </c>
      <c r="E45" s="2"/>
      <c r="F45" s="29"/>
      <c r="G45" s="20">
        <f t="shared" si="22"/>
        <v>1</v>
      </c>
      <c r="H45" s="2">
        <v>1</v>
      </c>
      <c r="I45" s="16"/>
      <c r="J45" s="28">
        <f t="shared" ref="J45" si="78">K45+L45</f>
        <v>0</v>
      </c>
      <c r="K45" s="2"/>
      <c r="L45" s="29"/>
      <c r="M45" s="20">
        <f t="shared" si="23"/>
        <v>0</v>
      </c>
      <c r="N45" s="2"/>
      <c r="O45" s="3"/>
    </row>
    <row r="46" spans="1:15" ht="19.5" thickBot="1" x14ac:dyDescent="0.45">
      <c r="A46" s="39"/>
      <c r="B46" s="37" t="s">
        <v>33</v>
      </c>
      <c r="C46" s="52">
        <f t="shared" si="20"/>
        <v>1</v>
      </c>
      <c r="D46" s="45">
        <f t="shared" si="21"/>
        <v>1</v>
      </c>
      <c r="E46" s="2">
        <v>1</v>
      </c>
      <c r="F46" s="29"/>
      <c r="G46" s="20">
        <f t="shared" si="22"/>
        <v>0</v>
      </c>
      <c r="H46" s="2"/>
      <c r="I46" s="16"/>
      <c r="J46" s="28">
        <f t="shared" si="24"/>
        <v>0</v>
      </c>
      <c r="K46" s="2"/>
      <c r="L46" s="29"/>
      <c r="M46" s="20">
        <f t="shared" si="23"/>
        <v>0</v>
      </c>
      <c r="N46" s="2"/>
      <c r="O46" s="3"/>
    </row>
    <row r="47" spans="1:15" ht="20.25" thickTop="1" thickBot="1" x14ac:dyDescent="0.45">
      <c r="A47" s="104" t="s">
        <v>22</v>
      </c>
      <c r="B47" s="105"/>
      <c r="C47" s="50">
        <f t="shared" si="20"/>
        <v>13</v>
      </c>
      <c r="D47" s="43">
        <f t="shared" si="21"/>
        <v>3</v>
      </c>
      <c r="E47" s="10">
        <f>SUM(E48:E55)</f>
        <v>3</v>
      </c>
      <c r="F47" s="25">
        <f>SUM(F48:F55)</f>
        <v>0</v>
      </c>
      <c r="G47" s="18">
        <f t="shared" si="22"/>
        <v>3</v>
      </c>
      <c r="H47" s="10">
        <f>SUM(H48:H55)</f>
        <v>1</v>
      </c>
      <c r="I47" s="14">
        <f>SUM(I48:I55)</f>
        <v>2</v>
      </c>
      <c r="J47" s="24">
        <f t="shared" si="24"/>
        <v>7</v>
      </c>
      <c r="K47" s="10">
        <f t="shared" ref="K47:L47" si="79">SUM(K48:K55)</f>
        <v>5</v>
      </c>
      <c r="L47" s="25">
        <f t="shared" si="79"/>
        <v>2</v>
      </c>
      <c r="M47" s="18">
        <f t="shared" si="23"/>
        <v>0</v>
      </c>
      <c r="N47" s="10">
        <f>SUM(N48:N55)</f>
        <v>0</v>
      </c>
      <c r="O47" s="11">
        <f>SUM(O48:O55)</f>
        <v>0</v>
      </c>
    </row>
    <row r="48" spans="1:15" ht="19.5" thickTop="1" x14ac:dyDescent="0.4">
      <c r="A48" s="39"/>
      <c r="B48" s="37" t="s">
        <v>129</v>
      </c>
      <c r="C48" s="52">
        <f t="shared" si="20"/>
        <v>1</v>
      </c>
      <c r="D48" s="45">
        <f t="shared" ref="D48:D54" si="80">E48+F48</f>
        <v>0</v>
      </c>
      <c r="E48" s="2"/>
      <c r="F48" s="29"/>
      <c r="G48" s="20">
        <f t="shared" ref="G48:G54" si="81">H48+I48</f>
        <v>0</v>
      </c>
      <c r="H48" s="2"/>
      <c r="I48" s="16"/>
      <c r="J48" s="28">
        <f t="shared" si="24"/>
        <v>1</v>
      </c>
      <c r="K48" s="2"/>
      <c r="L48" s="29">
        <v>1</v>
      </c>
      <c r="M48" s="20">
        <f t="shared" ref="M48:M54" si="82">N48+O48</f>
        <v>0</v>
      </c>
      <c r="N48" s="2"/>
      <c r="O48" s="3"/>
    </row>
    <row r="49" spans="1:15" x14ac:dyDescent="0.4">
      <c r="A49" s="39"/>
      <c r="B49" s="37" t="s">
        <v>53</v>
      </c>
      <c r="C49" s="52">
        <f t="shared" si="20"/>
        <v>2</v>
      </c>
      <c r="D49" s="45">
        <f t="shared" ref="D49" si="83">E49+F49</f>
        <v>0</v>
      </c>
      <c r="E49" s="2"/>
      <c r="F49" s="29"/>
      <c r="G49" s="20">
        <f t="shared" ref="G49" si="84">H49+I49</f>
        <v>0</v>
      </c>
      <c r="H49" s="2"/>
      <c r="I49" s="16"/>
      <c r="J49" s="28">
        <f t="shared" si="24"/>
        <v>2</v>
      </c>
      <c r="K49" s="2">
        <v>2</v>
      </c>
      <c r="L49" s="29"/>
      <c r="M49" s="20">
        <f t="shared" ref="M49" si="85">N49+O49</f>
        <v>0</v>
      </c>
      <c r="N49" s="2"/>
      <c r="O49" s="3"/>
    </row>
    <row r="50" spans="1:15" x14ac:dyDescent="0.4">
      <c r="A50" s="39"/>
      <c r="B50" s="37" t="s">
        <v>34</v>
      </c>
      <c r="C50" s="52">
        <f t="shared" ref="C50:C52" si="86">D50+G50+J50+M50</f>
        <v>1</v>
      </c>
      <c r="D50" s="45">
        <f t="shared" si="80"/>
        <v>0</v>
      </c>
      <c r="E50" s="2"/>
      <c r="F50" s="29"/>
      <c r="G50" s="20">
        <f t="shared" si="81"/>
        <v>0</v>
      </c>
      <c r="H50" s="2"/>
      <c r="I50" s="16"/>
      <c r="J50" s="28">
        <f t="shared" ref="J50:J52" si="87">K50+L50</f>
        <v>1</v>
      </c>
      <c r="K50" s="2">
        <v>1</v>
      </c>
      <c r="L50" s="29"/>
      <c r="M50" s="20">
        <f t="shared" si="82"/>
        <v>0</v>
      </c>
      <c r="N50" s="2"/>
      <c r="O50" s="3"/>
    </row>
    <row r="51" spans="1:15" x14ac:dyDescent="0.4">
      <c r="A51" s="39"/>
      <c r="B51" s="37" t="s">
        <v>100</v>
      </c>
      <c r="C51" s="52">
        <f t="shared" si="86"/>
        <v>3</v>
      </c>
      <c r="D51" s="45">
        <f t="shared" ref="D51:D52" si="88">E51+F51</f>
        <v>0</v>
      </c>
      <c r="E51" s="2"/>
      <c r="F51" s="29"/>
      <c r="G51" s="20">
        <f t="shared" ref="G51:G52" si="89">H51+I51</f>
        <v>2</v>
      </c>
      <c r="H51" s="2">
        <v>1</v>
      </c>
      <c r="I51" s="16">
        <v>1</v>
      </c>
      <c r="J51" s="28">
        <f t="shared" si="87"/>
        <v>1</v>
      </c>
      <c r="K51" s="2">
        <v>1</v>
      </c>
      <c r="L51" s="29"/>
      <c r="M51" s="20">
        <f t="shared" ref="M51:M52" si="90">N51+O51</f>
        <v>0</v>
      </c>
      <c r="N51" s="2"/>
      <c r="O51" s="3"/>
    </row>
    <row r="52" spans="1:15" x14ac:dyDescent="0.4">
      <c r="A52" s="39"/>
      <c r="B52" s="37" t="s">
        <v>101</v>
      </c>
      <c r="C52" s="52">
        <f t="shared" si="86"/>
        <v>2</v>
      </c>
      <c r="D52" s="45">
        <f t="shared" si="88"/>
        <v>1</v>
      </c>
      <c r="E52" s="2">
        <v>1</v>
      </c>
      <c r="F52" s="29"/>
      <c r="G52" s="20">
        <f t="shared" si="89"/>
        <v>0</v>
      </c>
      <c r="H52" s="2"/>
      <c r="I52" s="16"/>
      <c r="J52" s="28">
        <f t="shared" si="87"/>
        <v>1</v>
      </c>
      <c r="K52" s="2"/>
      <c r="L52" s="29">
        <v>1</v>
      </c>
      <c r="M52" s="20">
        <f t="shared" si="90"/>
        <v>0</v>
      </c>
      <c r="N52" s="2"/>
      <c r="O52" s="3"/>
    </row>
    <row r="53" spans="1:15" x14ac:dyDescent="0.4">
      <c r="A53" s="39"/>
      <c r="B53" s="37" t="s">
        <v>102</v>
      </c>
      <c r="C53" s="52">
        <f t="shared" si="20"/>
        <v>1</v>
      </c>
      <c r="D53" s="45">
        <f t="shared" ref="D53" si="91">E53+F53</f>
        <v>0</v>
      </c>
      <c r="E53" s="2"/>
      <c r="F53" s="29"/>
      <c r="G53" s="20">
        <f t="shared" ref="G53" si="92">H53+I53</f>
        <v>0</v>
      </c>
      <c r="H53" s="2"/>
      <c r="I53" s="16"/>
      <c r="J53" s="28">
        <f t="shared" si="24"/>
        <v>1</v>
      </c>
      <c r="K53" s="2">
        <v>1</v>
      </c>
      <c r="L53" s="29"/>
      <c r="M53" s="20">
        <f t="shared" ref="M53" si="93">N53+O53</f>
        <v>0</v>
      </c>
      <c r="N53" s="2"/>
      <c r="O53" s="3"/>
    </row>
    <row r="54" spans="1:15" x14ac:dyDescent="0.4">
      <c r="A54" s="39"/>
      <c r="B54" s="37" t="s">
        <v>103</v>
      </c>
      <c r="C54" s="52">
        <f t="shared" ref="C54" si="94">D54+G54+J54+M54</f>
        <v>2</v>
      </c>
      <c r="D54" s="45">
        <f t="shared" si="80"/>
        <v>1</v>
      </c>
      <c r="E54" s="2">
        <v>1</v>
      </c>
      <c r="F54" s="29"/>
      <c r="G54" s="20">
        <f t="shared" si="81"/>
        <v>1</v>
      </c>
      <c r="H54" s="2"/>
      <c r="I54" s="16">
        <v>1</v>
      </c>
      <c r="J54" s="28">
        <f t="shared" ref="J54" si="95">K54+L54</f>
        <v>0</v>
      </c>
      <c r="K54" s="2"/>
      <c r="L54" s="29"/>
      <c r="M54" s="20">
        <f t="shared" si="82"/>
        <v>0</v>
      </c>
      <c r="N54" s="2"/>
      <c r="O54" s="3"/>
    </row>
    <row r="55" spans="1:15" ht="19.5" thickBot="1" x14ac:dyDescent="0.45">
      <c r="A55" s="39"/>
      <c r="B55" s="37" t="s">
        <v>104</v>
      </c>
      <c r="C55" s="52">
        <f t="shared" si="20"/>
        <v>1</v>
      </c>
      <c r="D55" s="45">
        <f t="shared" si="21"/>
        <v>1</v>
      </c>
      <c r="E55" s="2">
        <v>1</v>
      </c>
      <c r="F55" s="29"/>
      <c r="G55" s="20">
        <f t="shared" si="22"/>
        <v>0</v>
      </c>
      <c r="H55" s="2"/>
      <c r="I55" s="16"/>
      <c r="J55" s="28">
        <f t="shared" si="24"/>
        <v>0</v>
      </c>
      <c r="K55" s="2"/>
      <c r="L55" s="29"/>
      <c r="M55" s="20">
        <f t="shared" si="23"/>
        <v>0</v>
      </c>
      <c r="N55" s="2"/>
      <c r="O55" s="3"/>
    </row>
    <row r="56" spans="1:15" ht="20.25" thickTop="1" thickBot="1" x14ac:dyDescent="0.45">
      <c r="A56" s="104" t="s">
        <v>13</v>
      </c>
      <c r="B56" s="105"/>
      <c r="C56" s="50">
        <f t="shared" si="20"/>
        <v>5</v>
      </c>
      <c r="D56" s="43">
        <f t="shared" si="21"/>
        <v>0</v>
      </c>
      <c r="E56" s="10">
        <f>SUM(E57:E60)</f>
        <v>0</v>
      </c>
      <c r="F56" s="25">
        <f>SUM(F57:F60)</f>
        <v>0</v>
      </c>
      <c r="G56" s="18">
        <f t="shared" si="22"/>
        <v>1</v>
      </c>
      <c r="H56" s="10">
        <f>SUM(H57:H60)</f>
        <v>1</v>
      </c>
      <c r="I56" s="14">
        <f>SUM(I57:I60)</f>
        <v>0</v>
      </c>
      <c r="J56" s="24">
        <f t="shared" si="24"/>
        <v>4</v>
      </c>
      <c r="K56" s="10">
        <f>SUM(K57:K60)</f>
        <v>3</v>
      </c>
      <c r="L56" s="25">
        <f>SUM(L57:L60)</f>
        <v>1</v>
      </c>
      <c r="M56" s="18">
        <f t="shared" si="23"/>
        <v>0</v>
      </c>
      <c r="N56" s="10">
        <f>SUM(N57:N60)</f>
        <v>0</v>
      </c>
      <c r="O56" s="11">
        <f>SUM(O57:O60)</f>
        <v>0</v>
      </c>
    </row>
    <row r="57" spans="1:15" ht="19.5" thickTop="1" x14ac:dyDescent="0.4">
      <c r="A57" s="39"/>
      <c r="B57" s="36" t="s">
        <v>25</v>
      </c>
      <c r="C57" s="51">
        <f t="shared" si="20"/>
        <v>1</v>
      </c>
      <c r="D57" s="44">
        <f t="shared" si="21"/>
        <v>0</v>
      </c>
      <c r="E57" s="4"/>
      <c r="F57" s="27"/>
      <c r="G57" s="19">
        <f t="shared" si="22"/>
        <v>0</v>
      </c>
      <c r="H57" s="4"/>
      <c r="I57" s="15"/>
      <c r="J57" s="26">
        <f t="shared" si="24"/>
        <v>1</v>
      </c>
      <c r="K57" s="4">
        <v>1</v>
      </c>
      <c r="L57" s="27"/>
      <c r="M57" s="19">
        <f t="shared" si="23"/>
        <v>0</v>
      </c>
      <c r="N57" s="4"/>
      <c r="O57" s="5"/>
    </row>
    <row r="58" spans="1:15" x14ac:dyDescent="0.4">
      <c r="A58" s="39"/>
      <c r="B58" s="95" t="s">
        <v>105</v>
      </c>
      <c r="C58" s="52">
        <f t="shared" ref="C58" si="96">D58+G58+J58+M58</f>
        <v>2</v>
      </c>
      <c r="D58" s="45">
        <f t="shared" ref="D58" si="97">E58+F58</f>
        <v>0</v>
      </c>
      <c r="E58" s="2"/>
      <c r="F58" s="29"/>
      <c r="G58" s="20">
        <f t="shared" ref="G58" si="98">H58+I58</f>
        <v>0</v>
      </c>
      <c r="H58" s="2"/>
      <c r="I58" s="16"/>
      <c r="J58" s="28">
        <f t="shared" ref="J58" si="99">K58+L58</f>
        <v>2</v>
      </c>
      <c r="K58" s="2">
        <v>1</v>
      </c>
      <c r="L58" s="29">
        <v>1</v>
      </c>
      <c r="M58" s="20">
        <f t="shared" ref="M58" si="100">N58+O58</f>
        <v>0</v>
      </c>
      <c r="N58" s="2"/>
      <c r="O58" s="3"/>
    </row>
    <row r="59" spans="1:15" x14ac:dyDescent="0.4">
      <c r="A59" s="39"/>
      <c r="B59" t="s">
        <v>85</v>
      </c>
      <c r="C59" s="51">
        <f t="shared" si="20"/>
        <v>1</v>
      </c>
      <c r="D59" s="45">
        <f t="shared" si="21"/>
        <v>0</v>
      </c>
      <c r="E59" s="2"/>
      <c r="F59" s="29"/>
      <c r="G59" s="20">
        <f t="shared" si="22"/>
        <v>0</v>
      </c>
      <c r="H59" s="2"/>
      <c r="I59" s="16"/>
      <c r="J59" s="28">
        <f t="shared" si="24"/>
        <v>1</v>
      </c>
      <c r="K59" s="2">
        <v>1</v>
      </c>
      <c r="L59" s="29"/>
      <c r="M59" s="20">
        <f t="shared" si="23"/>
        <v>0</v>
      </c>
      <c r="N59" s="2"/>
      <c r="O59" s="3"/>
    </row>
    <row r="60" spans="1:15" ht="19.5" thickBot="1" x14ac:dyDescent="0.45">
      <c r="A60" s="39"/>
      <c r="B60" s="38" t="s">
        <v>26</v>
      </c>
      <c r="C60" s="53">
        <f t="shared" si="20"/>
        <v>1</v>
      </c>
      <c r="D60" s="46">
        <f t="shared" si="21"/>
        <v>0</v>
      </c>
      <c r="E60" s="31"/>
      <c r="F60" s="34"/>
      <c r="G60" s="30">
        <f t="shared" si="22"/>
        <v>1</v>
      </c>
      <c r="H60" s="31">
        <v>1</v>
      </c>
      <c r="I60" s="32"/>
      <c r="J60" s="33">
        <f t="shared" si="24"/>
        <v>0</v>
      </c>
      <c r="K60" s="31"/>
      <c r="L60" s="34"/>
      <c r="M60" s="30">
        <f t="shared" si="23"/>
        <v>0</v>
      </c>
      <c r="N60" s="31"/>
      <c r="O60" s="35"/>
    </row>
    <row r="61" spans="1:15" ht="20.25" thickTop="1" thickBot="1" x14ac:dyDescent="0.45">
      <c r="A61" s="104" t="s">
        <v>14</v>
      </c>
      <c r="B61" s="105"/>
      <c r="C61" s="50">
        <f t="shared" si="20"/>
        <v>63</v>
      </c>
      <c r="D61" s="43">
        <f t="shared" si="21"/>
        <v>14</v>
      </c>
      <c r="E61" s="10">
        <f>SUM(E62:E80)</f>
        <v>14</v>
      </c>
      <c r="F61" s="25">
        <f>SUM(F62:F80)</f>
        <v>0</v>
      </c>
      <c r="G61" s="18">
        <f t="shared" si="22"/>
        <v>25</v>
      </c>
      <c r="H61" s="10">
        <f>SUM(H62:H80)</f>
        <v>24</v>
      </c>
      <c r="I61" s="14">
        <f>SUM(I62:I80)</f>
        <v>1</v>
      </c>
      <c r="J61" s="24">
        <f t="shared" si="24"/>
        <v>24</v>
      </c>
      <c r="K61" s="10">
        <f>SUM(K62:K80)</f>
        <v>14</v>
      </c>
      <c r="L61" s="25">
        <f>SUM(L62:L80)</f>
        <v>10</v>
      </c>
      <c r="M61" s="18">
        <f t="shared" si="23"/>
        <v>0</v>
      </c>
      <c r="N61" s="10">
        <f>SUM(N62:N80)</f>
        <v>0</v>
      </c>
      <c r="O61" s="11">
        <f>SUM(O62:O80)</f>
        <v>0</v>
      </c>
    </row>
    <row r="62" spans="1:15" ht="19.5" thickTop="1" x14ac:dyDescent="0.4">
      <c r="A62" s="39"/>
      <c r="B62" s="36" t="s">
        <v>15</v>
      </c>
      <c r="C62" s="51">
        <f t="shared" si="20"/>
        <v>3</v>
      </c>
      <c r="D62" s="44">
        <f t="shared" ref="D62:D112" si="101">E62+F62</f>
        <v>0</v>
      </c>
      <c r="E62" s="4"/>
      <c r="F62" s="27"/>
      <c r="G62" s="19">
        <f t="shared" ref="G62:G112" si="102">H62+I62</f>
        <v>1</v>
      </c>
      <c r="H62" s="4">
        <v>1</v>
      </c>
      <c r="I62" s="15"/>
      <c r="J62" s="26">
        <f t="shared" si="24"/>
        <v>2</v>
      </c>
      <c r="K62" s="4">
        <v>2</v>
      </c>
      <c r="L62" s="27"/>
      <c r="M62" s="19">
        <f t="shared" ref="M62:M112" si="103">N62+O62</f>
        <v>0</v>
      </c>
      <c r="N62" s="4"/>
      <c r="O62" s="5"/>
    </row>
    <row r="63" spans="1:15" x14ac:dyDescent="0.4">
      <c r="A63" s="39"/>
      <c r="B63" s="37" t="s">
        <v>145</v>
      </c>
      <c r="C63" s="52">
        <f t="shared" si="20"/>
        <v>1</v>
      </c>
      <c r="D63" s="44">
        <f t="shared" si="101"/>
        <v>0</v>
      </c>
      <c r="E63" s="2"/>
      <c r="F63" s="29"/>
      <c r="G63" s="20">
        <f t="shared" si="102"/>
        <v>1</v>
      </c>
      <c r="H63" s="2">
        <v>1</v>
      </c>
      <c r="I63" s="16"/>
      <c r="J63" s="28">
        <f t="shared" si="24"/>
        <v>0</v>
      </c>
      <c r="K63" s="2"/>
      <c r="L63" s="29"/>
      <c r="M63" s="20">
        <f t="shared" si="103"/>
        <v>0</v>
      </c>
      <c r="N63" s="2"/>
      <c r="O63" s="3"/>
    </row>
    <row r="64" spans="1:15" x14ac:dyDescent="0.4">
      <c r="A64" s="39"/>
      <c r="B64" s="37" t="s">
        <v>132</v>
      </c>
      <c r="C64" s="52">
        <f t="shared" si="20"/>
        <v>1</v>
      </c>
      <c r="D64" s="44">
        <f t="shared" si="101"/>
        <v>0</v>
      </c>
      <c r="E64" s="2"/>
      <c r="F64" s="29"/>
      <c r="G64" s="20">
        <f t="shared" ref="G64" si="104">H64+I64</f>
        <v>1</v>
      </c>
      <c r="H64" s="2">
        <v>1</v>
      </c>
      <c r="I64" s="16"/>
      <c r="J64" s="28">
        <f t="shared" si="24"/>
        <v>0</v>
      </c>
      <c r="K64" s="2"/>
      <c r="L64" s="29"/>
      <c r="M64" s="20">
        <f t="shared" ref="M64" si="105">N64+O64</f>
        <v>0</v>
      </c>
      <c r="N64" s="2"/>
      <c r="O64" s="3"/>
    </row>
    <row r="65" spans="1:15" x14ac:dyDescent="0.4">
      <c r="A65" s="39"/>
      <c r="B65" s="37" t="s">
        <v>29</v>
      </c>
      <c r="C65" s="52">
        <f t="shared" ref="C65" si="106">D65+G65+J65+M65</f>
        <v>2</v>
      </c>
      <c r="D65" s="44">
        <f t="shared" ref="D65" si="107">E65+F65</f>
        <v>1</v>
      </c>
      <c r="E65" s="2">
        <v>1</v>
      </c>
      <c r="F65" s="29"/>
      <c r="G65" s="20">
        <f t="shared" ref="G65" si="108">H65+I65</f>
        <v>0</v>
      </c>
      <c r="H65" s="2"/>
      <c r="I65" s="16"/>
      <c r="J65" s="28">
        <f t="shared" ref="J65" si="109">K65+L65</f>
        <v>1</v>
      </c>
      <c r="K65" s="2">
        <v>1</v>
      </c>
      <c r="L65" s="29"/>
      <c r="M65" s="20">
        <f t="shared" ref="M65" si="110">N65+O65</f>
        <v>0</v>
      </c>
      <c r="N65" s="2"/>
      <c r="O65" s="3"/>
    </row>
    <row r="66" spans="1:15" x14ac:dyDescent="0.4">
      <c r="A66" s="39"/>
      <c r="B66" s="37" t="s">
        <v>35</v>
      </c>
      <c r="C66" s="52">
        <f t="shared" si="20"/>
        <v>10</v>
      </c>
      <c r="D66" s="44">
        <f t="shared" si="101"/>
        <v>1</v>
      </c>
      <c r="E66" s="2">
        <v>1</v>
      </c>
      <c r="F66" s="29"/>
      <c r="G66" s="20">
        <f t="shared" si="102"/>
        <v>4</v>
      </c>
      <c r="H66" s="2">
        <v>4</v>
      </c>
      <c r="I66" s="16"/>
      <c r="J66" s="28">
        <f t="shared" si="24"/>
        <v>5</v>
      </c>
      <c r="K66" s="2">
        <v>2</v>
      </c>
      <c r="L66" s="29">
        <v>3</v>
      </c>
      <c r="M66" s="20">
        <f t="shared" si="103"/>
        <v>0</v>
      </c>
      <c r="N66" s="2"/>
      <c r="O66" s="3"/>
    </row>
    <row r="67" spans="1:15" x14ac:dyDescent="0.4">
      <c r="A67" s="39"/>
      <c r="B67" s="37" t="s">
        <v>16</v>
      </c>
      <c r="C67" s="52">
        <f t="shared" ref="C67:C68" si="111">D67+G67+J67+M67</f>
        <v>3</v>
      </c>
      <c r="D67" s="44">
        <f t="shared" si="101"/>
        <v>0</v>
      </c>
      <c r="E67" s="2"/>
      <c r="F67" s="29"/>
      <c r="G67" s="20">
        <f t="shared" ref="G67:G68" si="112">H67+I67</f>
        <v>1</v>
      </c>
      <c r="H67" s="2">
        <v>1</v>
      </c>
      <c r="I67" s="16"/>
      <c r="J67" s="28">
        <f t="shared" ref="J67:J68" si="113">K67+L67</f>
        <v>2</v>
      </c>
      <c r="K67" s="2">
        <v>1</v>
      </c>
      <c r="L67" s="29">
        <v>1</v>
      </c>
      <c r="M67" s="20">
        <f t="shared" ref="M67:M68" si="114">N67+O67</f>
        <v>0</v>
      </c>
      <c r="N67" s="2"/>
      <c r="O67" s="3"/>
    </row>
    <row r="68" spans="1:15" x14ac:dyDescent="0.4">
      <c r="A68" s="39"/>
      <c r="B68" s="93" t="s">
        <v>146</v>
      </c>
      <c r="C68" s="52">
        <f t="shared" si="111"/>
        <v>1</v>
      </c>
      <c r="D68" s="44">
        <f t="shared" ref="D68" si="115">E68+F68</f>
        <v>0</v>
      </c>
      <c r="E68" s="2"/>
      <c r="F68" s="29"/>
      <c r="G68" s="20">
        <f t="shared" si="112"/>
        <v>0</v>
      </c>
      <c r="H68" s="2"/>
      <c r="I68" s="16"/>
      <c r="J68" s="28">
        <f t="shared" si="113"/>
        <v>1</v>
      </c>
      <c r="K68" s="2">
        <v>1</v>
      </c>
      <c r="L68" s="29"/>
      <c r="M68" s="20">
        <f t="shared" si="114"/>
        <v>0</v>
      </c>
      <c r="N68" s="2"/>
      <c r="O68" s="3"/>
    </row>
    <row r="69" spans="1:15" x14ac:dyDescent="0.4">
      <c r="A69" s="39"/>
      <c r="B69" t="s">
        <v>67</v>
      </c>
      <c r="C69" s="52">
        <f t="shared" si="20"/>
        <v>1</v>
      </c>
      <c r="D69" s="44">
        <f t="shared" si="101"/>
        <v>1</v>
      </c>
      <c r="E69" s="2">
        <v>1</v>
      </c>
      <c r="F69" s="29"/>
      <c r="G69" s="20">
        <f t="shared" si="102"/>
        <v>0</v>
      </c>
      <c r="H69" s="2"/>
      <c r="I69" s="16"/>
      <c r="J69" s="28">
        <f t="shared" si="24"/>
        <v>0</v>
      </c>
      <c r="K69" s="2"/>
      <c r="L69" s="29"/>
      <c r="M69" s="20">
        <f t="shared" si="103"/>
        <v>0</v>
      </c>
      <c r="N69" s="2"/>
      <c r="O69" s="3"/>
    </row>
    <row r="70" spans="1:15" x14ac:dyDescent="0.4">
      <c r="A70" s="39"/>
      <c r="B70" s="37" t="s">
        <v>45</v>
      </c>
      <c r="C70" s="52">
        <f t="shared" ref="C70" si="116">D70+G70+J70+M70</f>
        <v>12</v>
      </c>
      <c r="D70" s="44">
        <f t="shared" si="101"/>
        <v>6</v>
      </c>
      <c r="E70" s="2">
        <v>6</v>
      </c>
      <c r="F70" s="29"/>
      <c r="G70" s="20">
        <f t="shared" ref="G70" si="117">H70+I70</f>
        <v>5</v>
      </c>
      <c r="H70" s="2">
        <v>5</v>
      </c>
      <c r="I70" s="16"/>
      <c r="J70" s="28">
        <f t="shared" ref="J70" si="118">K70+L70</f>
        <v>1</v>
      </c>
      <c r="K70" s="2">
        <v>1</v>
      </c>
      <c r="L70" s="29"/>
      <c r="M70" s="20">
        <f t="shared" ref="M70" si="119">N70+O70</f>
        <v>0</v>
      </c>
      <c r="N70" s="2"/>
      <c r="O70" s="3"/>
    </row>
    <row r="71" spans="1:15" x14ac:dyDescent="0.4">
      <c r="A71" s="39"/>
      <c r="B71" s="37" t="s">
        <v>17</v>
      </c>
      <c r="C71" s="52">
        <f t="shared" si="20"/>
        <v>5</v>
      </c>
      <c r="D71" s="44">
        <f t="shared" si="101"/>
        <v>0</v>
      </c>
      <c r="E71" s="2"/>
      <c r="F71" s="29"/>
      <c r="G71" s="20">
        <f t="shared" ref="G71:G78" si="120">H71+I71</f>
        <v>3</v>
      </c>
      <c r="H71" s="2">
        <v>3</v>
      </c>
      <c r="I71" s="16"/>
      <c r="J71" s="28">
        <f t="shared" si="24"/>
        <v>2</v>
      </c>
      <c r="K71" s="2">
        <v>2</v>
      </c>
      <c r="L71" s="29"/>
      <c r="M71" s="20">
        <f t="shared" ref="M71:M78" si="121">N71+O71</f>
        <v>0</v>
      </c>
      <c r="N71" s="2"/>
      <c r="O71" s="3"/>
    </row>
    <row r="72" spans="1:15" x14ac:dyDescent="0.4">
      <c r="A72" s="39"/>
      <c r="B72" s="37" t="s">
        <v>107</v>
      </c>
      <c r="C72" s="52">
        <f t="shared" si="20"/>
        <v>2</v>
      </c>
      <c r="D72" s="44">
        <f t="shared" ref="D72" si="122">E72+F72</f>
        <v>0</v>
      </c>
      <c r="E72" s="2"/>
      <c r="F72" s="29"/>
      <c r="G72" s="20">
        <f t="shared" ref="G72" si="123">H72+I72</f>
        <v>0</v>
      </c>
      <c r="H72" s="2"/>
      <c r="I72" s="16"/>
      <c r="J72" s="28">
        <f t="shared" si="24"/>
        <v>2</v>
      </c>
      <c r="K72" s="2">
        <v>2</v>
      </c>
      <c r="L72" s="29"/>
      <c r="M72" s="20">
        <f t="shared" ref="M72" si="124">N72+O72</f>
        <v>0</v>
      </c>
      <c r="N72" s="2"/>
      <c r="O72" s="3"/>
    </row>
    <row r="73" spans="1:15" x14ac:dyDescent="0.4">
      <c r="A73" s="39"/>
      <c r="B73" s="37" t="s">
        <v>41</v>
      </c>
      <c r="C73" s="52">
        <f t="shared" ref="C73:C75" si="125">D73+G73+J73+M73</f>
        <v>1</v>
      </c>
      <c r="D73" s="44">
        <f t="shared" si="101"/>
        <v>1</v>
      </c>
      <c r="E73" s="2">
        <v>1</v>
      </c>
      <c r="F73" s="29"/>
      <c r="G73" s="20">
        <f t="shared" si="120"/>
        <v>0</v>
      </c>
      <c r="H73" s="2"/>
      <c r="I73" s="16"/>
      <c r="J73" s="28">
        <f t="shared" ref="J73:J75" si="126">K73+L73</f>
        <v>0</v>
      </c>
      <c r="K73" s="2"/>
      <c r="L73" s="29"/>
      <c r="M73" s="20">
        <f t="shared" si="121"/>
        <v>0</v>
      </c>
      <c r="N73" s="2"/>
      <c r="O73" s="3"/>
    </row>
    <row r="74" spans="1:15" x14ac:dyDescent="0.4">
      <c r="A74" s="39"/>
      <c r="B74" s="37" t="s">
        <v>130</v>
      </c>
      <c r="C74" s="52">
        <f t="shared" ref="C74" si="127">D74+G74+J74+M74</f>
        <v>1</v>
      </c>
      <c r="D74" s="44">
        <f t="shared" ref="D74" si="128">E74+F74</f>
        <v>0</v>
      </c>
      <c r="E74" s="2"/>
      <c r="F74" s="29"/>
      <c r="G74" s="20">
        <f t="shared" si="120"/>
        <v>1</v>
      </c>
      <c r="H74" s="2">
        <v>1</v>
      </c>
      <c r="I74" s="16"/>
      <c r="J74" s="28">
        <f t="shared" ref="J74" si="129">K74+L74</f>
        <v>0</v>
      </c>
      <c r="K74" s="2"/>
      <c r="L74" s="29"/>
      <c r="M74" s="20">
        <f t="shared" si="121"/>
        <v>0</v>
      </c>
      <c r="N74" s="2"/>
      <c r="O74" s="3"/>
    </row>
    <row r="75" spans="1:15" x14ac:dyDescent="0.4">
      <c r="A75" s="39"/>
      <c r="B75" s="37" t="s">
        <v>47</v>
      </c>
      <c r="C75" s="52">
        <f t="shared" si="125"/>
        <v>1</v>
      </c>
      <c r="D75" s="44">
        <f t="shared" si="101"/>
        <v>0</v>
      </c>
      <c r="E75" s="2"/>
      <c r="F75" s="29"/>
      <c r="G75" s="20">
        <f t="shared" ref="G75" si="130">H75+I75</f>
        <v>1</v>
      </c>
      <c r="H75" s="2">
        <v>1</v>
      </c>
      <c r="I75" s="16"/>
      <c r="J75" s="28">
        <f t="shared" si="126"/>
        <v>0</v>
      </c>
      <c r="K75" s="2"/>
      <c r="L75" s="29"/>
      <c r="M75" s="20">
        <f t="shared" ref="M75" si="131">N75+O75</f>
        <v>0</v>
      </c>
      <c r="N75" s="2"/>
      <c r="O75" s="3"/>
    </row>
    <row r="76" spans="1:15" x14ac:dyDescent="0.4">
      <c r="A76" s="39"/>
      <c r="B76" s="37" t="s">
        <v>36</v>
      </c>
      <c r="C76" s="52">
        <f t="shared" ref="C76:C78" si="132">D76+G76+J76+M76</f>
        <v>2</v>
      </c>
      <c r="D76" s="44">
        <f t="shared" si="101"/>
        <v>0</v>
      </c>
      <c r="E76" s="2"/>
      <c r="F76" s="29"/>
      <c r="G76" s="20">
        <f t="shared" si="120"/>
        <v>1</v>
      </c>
      <c r="H76" s="2">
        <v>1</v>
      </c>
      <c r="I76" s="16"/>
      <c r="J76" s="28">
        <f t="shared" ref="J76:J78" si="133">K76+L76</f>
        <v>1</v>
      </c>
      <c r="K76" s="2"/>
      <c r="L76" s="29">
        <v>1</v>
      </c>
      <c r="M76" s="20">
        <f t="shared" si="121"/>
        <v>0</v>
      </c>
      <c r="N76" s="2"/>
      <c r="O76" s="3"/>
    </row>
    <row r="77" spans="1:15" x14ac:dyDescent="0.4">
      <c r="A77" s="39"/>
      <c r="B77" s="37" t="s">
        <v>46</v>
      </c>
      <c r="C77" s="52">
        <f t="shared" si="132"/>
        <v>1</v>
      </c>
      <c r="D77" s="44">
        <f t="shared" si="101"/>
        <v>0</v>
      </c>
      <c r="E77" s="2"/>
      <c r="F77" s="29"/>
      <c r="G77" s="20">
        <f t="shared" si="120"/>
        <v>1</v>
      </c>
      <c r="H77" s="2">
        <v>1</v>
      </c>
      <c r="I77" s="16"/>
      <c r="J77" s="28">
        <f t="shared" si="133"/>
        <v>0</v>
      </c>
      <c r="K77" s="2"/>
      <c r="L77" s="29"/>
      <c r="M77" s="20">
        <f t="shared" si="121"/>
        <v>0</v>
      </c>
      <c r="N77" s="2"/>
      <c r="O77" s="3"/>
    </row>
    <row r="78" spans="1:15" x14ac:dyDescent="0.4">
      <c r="A78" s="39"/>
      <c r="B78" s="37" t="s">
        <v>40</v>
      </c>
      <c r="C78" s="52">
        <f t="shared" si="132"/>
        <v>3</v>
      </c>
      <c r="D78" s="44">
        <f t="shared" si="101"/>
        <v>0</v>
      </c>
      <c r="E78" s="2"/>
      <c r="F78" s="29"/>
      <c r="G78" s="20">
        <f t="shared" si="120"/>
        <v>3</v>
      </c>
      <c r="H78" s="2">
        <v>2</v>
      </c>
      <c r="I78" s="16">
        <v>1</v>
      </c>
      <c r="J78" s="28">
        <f t="shared" si="133"/>
        <v>0</v>
      </c>
      <c r="K78" s="2"/>
      <c r="L78" s="29"/>
      <c r="M78" s="20">
        <f t="shared" si="121"/>
        <v>0</v>
      </c>
      <c r="N78" s="2"/>
      <c r="O78" s="3"/>
    </row>
    <row r="79" spans="1:15" x14ac:dyDescent="0.4">
      <c r="A79" s="39"/>
      <c r="B79" t="s">
        <v>68</v>
      </c>
      <c r="C79" s="52">
        <f t="shared" si="20"/>
        <v>2</v>
      </c>
      <c r="D79" s="44">
        <f t="shared" si="101"/>
        <v>1</v>
      </c>
      <c r="E79" s="2">
        <v>1</v>
      </c>
      <c r="F79" s="29"/>
      <c r="G79" s="20">
        <f t="shared" si="102"/>
        <v>0</v>
      </c>
      <c r="H79" s="2"/>
      <c r="I79" s="16"/>
      <c r="J79" s="28">
        <f t="shared" si="24"/>
        <v>1</v>
      </c>
      <c r="K79" s="2"/>
      <c r="L79" s="29">
        <v>1</v>
      </c>
      <c r="M79" s="20">
        <f t="shared" si="103"/>
        <v>0</v>
      </c>
      <c r="N79" s="2"/>
      <c r="O79" s="3"/>
    </row>
    <row r="80" spans="1:15" ht="19.5" thickBot="1" x14ac:dyDescent="0.45">
      <c r="A80" s="39"/>
      <c r="B80" s="37" t="s">
        <v>18</v>
      </c>
      <c r="C80" s="52">
        <f t="shared" si="20"/>
        <v>11</v>
      </c>
      <c r="D80" s="44">
        <f t="shared" si="101"/>
        <v>3</v>
      </c>
      <c r="E80" s="2">
        <v>3</v>
      </c>
      <c r="F80" s="29"/>
      <c r="G80" s="20">
        <f t="shared" si="102"/>
        <v>2</v>
      </c>
      <c r="H80" s="2">
        <v>2</v>
      </c>
      <c r="I80" s="16"/>
      <c r="J80" s="28">
        <f t="shared" si="24"/>
        <v>6</v>
      </c>
      <c r="K80" s="2">
        <v>2</v>
      </c>
      <c r="L80" s="29">
        <v>4</v>
      </c>
      <c r="M80" s="20">
        <f t="shared" si="103"/>
        <v>0</v>
      </c>
      <c r="N80" s="2"/>
      <c r="O80" s="3"/>
    </row>
    <row r="81" spans="1:15" ht="20.25" thickTop="1" thickBot="1" x14ac:dyDescent="0.45">
      <c r="A81" s="104" t="s">
        <v>19</v>
      </c>
      <c r="B81" s="105"/>
      <c r="C81" s="50">
        <f t="shared" si="20"/>
        <v>18</v>
      </c>
      <c r="D81" s="43">
        <f t="shared" si="101"/>
        <v>4</v>
      </c>
      <c r="E81" s="10">
        <f>SUM(E82:E89)</f>
        <v>3</v>
      </c>
      <c r="F81" s="25">
        <f>SUM(F82:F89)</f>
        <v>1</v>
      </c>
      <c r="G81" s="18">
        <f t="shared" si="102"/>
        <v>9</v>
      </c>
      <c r="H81" s="10">
        <f>SUM(H82:H89)</f>
        <v>8</v>
      </c>
      <c r="I81" s="14">
        <f>SUM(I82:I89)</f>
        <v>1</v>
      </c>
      <c r="J81" s="24">
        <f t="shared" si="24"/>
        <v>4</v>
      </c>
      <c r="K81" s="10">
        <f>SUM(K82:K89)</f>
        <v>3</v>
      </c>
      <c r="L81" s="25">
        <f>SUM(L82:L89)</f>
        <v>1</v>
      </c>
      <c r="M81" s="18">
        <f t="shared" si="103"/>
        <v>1</v>
      </c>
      <c r="N81" s="10">
        <f>SUM(N82:N89)</f>
        <v>0</v>
      </c>
      <c r="O81" s="11">
        <f>SUM(O82:O89)</f>
        <v>1</v>
      </c>
    </row>
    <row r="82" spans="1:15" ht="19.5" thickTop="1" x14ac:dyDescent="0.4">
      <c r="A82" s="39"/>
      <c r="B82" s="36" t="s">
        <v>20</v>
      </c>
      <c r="C82" s="51">
        <f t="shared" si="20"/>
        <v>8</v>
      </c>
      <c r="D82" s="44">
        <f t="shared" si="101"/>
        <v>0</v>
      </c>
      <c r="E82" s="4"/>
      <c r="F82" s="27"/>
      <c r="G82" s="19">
        <f t="shared" si="102"/>
        <v>5</v>
      </c>
      <c r="H82" s="4">
        <v>4</v>
      </c>
      <c r="I82" s="15">
        <v>1</v>
      </c>
      <c r="J82" s="26">
        <f t="shared" si="24"/>
        <v>2</v>
      </c>
      <c r="K82" s="4">
        <v>1</v>
      </c>
      <c r="L82" s="27">
        <v>1</v>
      </c>
      <c r="M82" s="19">
        <f t="shared" si="103"/>
        <v>1</v>
      </c>
      <c r="N82" s="4"/>
      <c r="O82" s="5">
        <v>1</v>
      </c>
    </row>
    <row r="83" spans="1:15" x14ac:dyDescent="0.4">
      <c r="A83" s="39"/>
      <c r="B83" s="37" t="s">
        <v>109</v>
      </c>
      <c r="C83" s="52">
        <f t="shared" ref="C83" si="134">D83+G83+J83+M83</f>
        <v>1</v>
      </c>
      <c r="D83" s="45">
        <f t="shared" si="101"/>
        <v>1</v>
      </c>
      <c r="E83" s="2">
        <v>1</v>
      </c>
      <c r="F83" s="29"/>
      <c r="G83" s="20">
        <f t="shared" si="102"/>
        <v>0</v>
      </c>
      <c r="H83" s="2"/>
      <c r="I83" s="16"/>
      <c r="J83" s="28">
        <f t="shared" ref="J83" si="135">K83+L83</f>
        <v>0</v>
      </c>
      <c r="K83" s="2"/>
      <c r="L83" s="29"/>
      <c r="M83" s="20">
        <f t="shared" si="103"/>
        <v>0</v>
      </c>
      <c r="N83" s="2"/>
      <c r="O83" s="3"/>
    </row>
    <row r="84" spans="1:15" x14ac:dyDescent="0.4">
      <c r="A84" s="39"/>
      <c r="B84" s="37" t="s">
        <v>30</v>
      </c>
      <c r="C84" s="52">
        <f t="shared" si="20"/>
        <v>1</v>
      </c>
      <c r="D84" s="45">
        <f t="shared" ref="D84:D85" si="136">E84+F84</f>
        <v>0</v>
      </c>
      <c r="E84" s="2"/>
      <c r="F84" s="29"/>
      <c r="G84" s="20">
        <f t="shared" ref="G84:G85" si="137">H84+I84</f>
        <v>0</v>
      </c>
      <c r="H84" s="2"/>
      <c r="I84" s="16"/>
      <c r="J84" s="28">
        <f t="shared" si="24"/>
        <v>1</v>
      </c>
      <c r="K84" s="2">
        <v>1</v>
      </c>
      <c r="L84" s="29"/>
      <c r="M84" s="20">
        <f t="shared" ref="M84:M85" si="138">N84+O84</f>
        <v>0</v>
      </c>
      <c r="N84" s="2"/>
      <c r="O84" s="3"/>
    </row>
    <row r="85" spans="1:15" x14ac:dyDescent="0.4">
      <c r="A85" s="39"/>
      <c r="B85" s="37" t="s">
        <v>37</v>
      </c>
      <c r="C85" s="52">
        <f t="shared" ref="C85" si="139">D85+G85+J85+M85</f>
        <v>2</v>
      </c>
      <c r="D85" s="45">
        <f t="shared" si="136"/>
        <v>0</v>
      </c>
      <c r="E85" s="2"/>
      <c r="F85" s="29"/>
      <c r="G85" s="20">
        <f t="shared" si="137"/>
        <v>1</v>
      </c>
      <c r="H85" s="2">
        <v>1</v>
      </c>
      <c r="I85" s="16"/>
      <c r="J85" s="28">
        <f t="shared" ref="J85" si="140">K85+L85</f>
        <v>1</v>
      </c>
      <c r="K85" s="2">
        <v>1</v>
      </c>
      <c r="L85" s="29"/>
      <c r="M85" s="20">
        <f t="shared" si="138"/>
        <v>0</v>
      </c>
      <c r="N85" s="2"/>
      <c r="O85" s="3"/>
    </row>
    <row r="86" spans="1:15" x14ac:dyDescent="0.4">
      <c r="A86" s="39"/>
      <c r="B86" s="37" t="s">
        <v>42</v>
      </c>
      <c r="C86" s="52">
        <f t="shared" si="20"/>
        <v>1</v>
      </c>
      <c r="D86" s="45">
        <f t="shared" si="101"/>
        <v>1</v>
      </c>
      <c r="E86" s="2">
        <v>1</v>
      </c>
      <c r="F86" s="29"/>
      <c r="G86" s="20">
        <f t="shared" si="102"/>
        <v>0</v>
      </c>
      <c r="H86" s="2"/>
      <c r="I86" s="16"/>
      <c r="J86" s="28">
        <f t="shared" si="24"/>
        <v>0</v>
      </c>
      <c r="K86" s="2"/>
      <c r="L86" s="29"/>
      <c r="M86" s="20">
        <f t="shared" si="103"/>
        <v>0</v>
      </c>
      <c r="N86" s="2"/>
      <c r="O86" s="3"/>
    </row>
    <row r="87" spans="1:15" x14ac:dyDescent="0.4">
      <c r="A87" s="39"/>
      <c r="B87" s="37" t="s">
        <v>56</v>
      </c>
      <c r="C87" s="52">
        <f t="shared" ref="C87" si="141">D87+G87+J87+M87</f>
        <v>1</v>
      </c>
      <c r="D87" s="45">
        <f t="shared" ref="D87" si="142">E87+F87</f>
        <v>1</v>
      </c>
      <c r="E87" s="2"/>
      <c r="F87" s="29">
        <v>1</v>
      </c>
      <c r="G87" s="20">
        <f t="shared" ref="G87" si="143">H87+I87</f>
        <v>0</v>
      </c>
      <c r="H87" s="2"/>
      <c r="I87" s="16"/>
      <c r="J87" s="28">
        <f t="shared" ref="J87" si="144">K87+L87</f>
        <v>0</v>
      </c>
      <c r="K87" s="2"/>
      <c r="L87" s="29"/>
      <c r="M87" s="20">
        <f t="shared" ref="M87" si="145">N87+O87</f>
        <v>0</v>
      </c>
      <c r="N87" s="2"/>
      <c r="O87" s="3"/>
    </row>
    <row r="88" spans="1:15" x14ac:dyDescent="0.4">
      <c r="A88" s="39"/>
      <c r="B88" s="37" t="s">
        <v>57</v>
      </c>
      <c r="C88" s="52">
        <f t="shared" si="20"/>
        <v>3</v>
      </c>
      <c r="D88" s="45">
        <f t="shared" si="101"/>
        <v>1</v>
      </c>
      <c r="E88" s="2">
        <v>1</v>
      </c>
      <c r="F88" s="29"/>
      <c r="G88" s="20">
        <f t="shared" si="102"/>
        <v>2</v>
      </c>
      <c r="H88" s="2">
        <v>2</v>
      </c>
      <c r="I88" s="16"/>
      <c r="J88" s="28">
        <f t="shared" si="24"/>
        <v>0</v>
      </c>
      <c r="K88" s="2"/>
      <c r="L88" s="29"/>
      <c r="M88" s="20">
        <f t="shared" si="103"/>
        <v>0</v>
      </c>
      <c r="N88" s="2"/>
      <c r="O88" s="3"/>
    </row>
    <row r="89" spans="1:15" ht="19.5" thickBot="1" x14ac:dyDescent="0.45">
      <c r="A89" s="39"/>
      <c r="B89" s="37" t="s">
        <v>58</v>
      </c>
      <c r="C89" s="52">
        <f t="shared" si="20"/>
        <v>1</v>
      </c>
      <c r="D89" s="45">
        <f t="shared" si="101"/>
        <v>0</v>
      </c>
      <c r="E89" s="2"/>
      <c r="F89" s="29"/>
      <c r="G89" s="20">
        <f t="shared" si="102"/>
        <v>1</v>
      </c>
      <c r="H89" s="2">
        <v>1</v>
      </c>
      <c r="I89" s="16"/>
      <c r="J89" s="28">
        <f t="shared" si="24"/>
        <v>0</v>
      </c>
      <c r="K89" s="2"/>
      <c r="L89" s="29"/>
      <c r="M89" s="20">
        <f t="shared" si="103"/>
        <v>0</v>
      </c>
      <c r="N89" s="2"/>
      <c r="O89" s="3"/>
    </row>
    <row r="90" spans="1:15" ht="20.25" thickTop="1" thickBot="1" x14ac:dyDescent="0.45">
      <c r="A90" s="104" t="s">
        <v>86</v>
      </c>
      <c r="B90" s="105"/>
      <c r="C90" s="50">
        <f t="shared" ref="C90:C95" si="146">D90+G90+J90+M90</f>
        <v>4</v>
      </c>
      <c r="D90" s="43">
        <f t="shared" si="101"/>
        <v>1</v>
      </c>
      <c r="E90" s="10">
        <f>SUM(E91:E93)</f>
        <v>1</v>
      </c>
      <c r="F90" s="25">
        <f>SUM(F91:F93)</f>
        <v>0</v>
      </c>
      <c r="G90" s="18">
        <f t="shared" si="102"/>
        <v>1</v>
      </c>
      <c r="H90" s="10">
        <f>SUM(H91:H93)</f>
        <v>1</v>
      </c>
      <c r="I90" s="14">
        <f>SUM(I91:I93)</f>
        <v>0</v>
      </c>
      <c r="J90" s="24">
        <f t="shared" ref="J90:J95" si="147">K90+L90</f>
        <v>2</v>
      </c>
      <c r="K90" s="10">
        <f>SUM(K91:K93)</f>
        <v>0</v>
      </c>
      <c r="L90" s="25">
        <f>SUM(L91:L93)</f>
        <v>2</v>
      </c>
      <c r="M90" s="18">
        <f t="shared" si="103"/>
        <v>0</v>
      </c>
      <c r="N90" s="10">
        <f>SUM(N91:N93)</f>
        <v>0</v>
      </c>
      <c r="O90" s="11">
        <f>SUM(O91:O93)</f>
        <v>0</v>
      </c>
    </row>
    <row r="91" spans="1:15" ht="19.5" thickTop="1" x14ac:dyDescent="0.4">
      <c r="A91" s="39"/>
      <c r="B91" s="94" t="s">
        <v>110</v>
      </c>
      <c r="C91" s="51">
        <f t="shared" si="146"/>
        <v>2</v>
      </c>
      <c r="D91" s="44">
        <f t="shared" si="101"/>
        <v>0</v>
      </c>
      <c r="E91" s="4"/>
      <c r="F91" s="27"/>
      <c r="G91" s="19">
        <f t="shared" si="102"/>
        <v>0</v>
      </c>
      <c r="H91" s="4"/>
      <c r="I91" s="15"/>
      <c r="J91" s="26">
        <f t="shared" si="147"/>
        <v>2</v>
      </c>
      <c r="K91" s="4"/>
      <c r="L91" s="27">
        <v>2</v>
      </c>
      <c r="M91" s="19">
        <f t="shared" si="103"/>
        <v>0</v>
      </c>
      <c r="N91" s="4"/>
      <c r="O91" s="5"/>
    </row>
    <row r="92" spans="1:15" x14ac:dyDescent="0.4">
      <c r="A92" s="39"/>
      <c r="B92" s="37" t="s">
        <v>87</v>
      </c>
      <c r="C92" s="52">
        <f t="shared" si="146"/>
        <v>1</v>
      </c>
      <c r="D92" s="45">
        <f t="shared" si="101"/>
        <v>0</v>
      </c>
      <c r="E92" s="2"/>
      <c r="F92" s="29"/>
      <c r="G92" s="20">
        <f t="shared" si="102"/>
        <v>1</v>
      </c>
      <c r="H92" s="2">
        <v>1</v>
      </c>
      <c r="I92" s="16"/>
      <c r="J92" s="28">
        <f t="shared" si="147"/>
        <v>0</v>
      </c>
      <c r="K92" s="2"/>
      <c r="L92" s="29"/>
      <c r="M92" s="20">
        <f t="shared" si="103"/>
        <v>0</v>
      </c>
      <c r="N92" s="2"/>
      <c r="O92" s="3"/>
    </row>
    <row r="93" spans="1:15" ht="19.5" thickBot="1" x14ac:dyDescent="0.45">
      <c r="A93" s="39"/>
      <c r="B93" t="s">
        <v>88</v>
      </c>
      <c r="C93" s="53">
        <f t="shared" si="146"/>
        <v>1</v>
      </c>
      <c r="D93" s="46">
        <f t="shared" si="101"/>
        <v>1</v>
      </c>
      <c r="E93" s="31">
        <v>1</v>
      </c>
      <c r="F93" s="34"/>
      <c r="G93" s="30">
        <f t="shared" si="102"/>
        <v>0</v>
      </c>
      <c r="H93" s="31"/>
      <c r="I93" s="32"/>
      <c r="J93" s="33">
        <f t="shared" si="147"/>
        <v>0</v>
      </c>
      <c r="K93" s="31"/>
      <c r="L93" s="34"/>
      <c r="M93" s="30">
        <f t="shared" si="103"/>
        <v>0</v>
      </c>
      <c r="N93" s="31"/>
      <c r="O93" s="35"/>
    </row>
    <row r="94" spans="1:15" ht="20.25" thickTop="1" thickBot="1" x14ac:dyDescent="0.45">
      <c r="A94" s="104" t="s">
        <v>89</v>
      </c>
      <c r="B94" s="105"/>
      <c r="C94" s="50">
        <f t="shared" si="146"/>
        <v>1</v>
      </c>
      <c r="D94" s="43">
        <f t="shared" ref="D94:D95" si="148">E94+F94</f>
        <v>0</v>
      </c>
      <c r="E94" s="10">
        <f>E95</f>
        <v>0</v>
      </c>
      <c r="F94" s="25">
        <f>F95</f>
        <v>0</v>
      </c>
      <c r="G94" s="18">
        <f t="shared" ref="G94:G95" si="149">H94+I94</f>
        <v>0</v>
      </c>
      <c r="H94" s="10">
        <f t="shared" ref="H94:I105" si="150">H95</f>
        <v>0</v>
      </c>
      <c r="I94" s="14">
        <f t="shared" si="150"/>
        <v>0</v>
      </c>
      <c r="J94" s="24">
        <f t="shared" si="147"/>
        <v>0</v>
      </c>
      <c r="K94" s="10">
        <f t="shared" ref="K94:L105" si="151">K95</f>
        <v>0</v>
      </c>
      <c r="L94" s="25">
        <f t="shared" si="151"/>
        <v>0</v>
      </c>
      <c r="M94" s="18">
        <f t="shared" ref="M94:M95" si="152">N94+O94</f>
        <v>1</v>
      </c>
      <c r="N94" s="10">
        <f t="shared" ref="N94:O105" si="153">N95</f>
        <v>0</v>
      </c>
      <c r="O94" s="11">
        <f t="shared" si="153"/>
        <v>1</v>
      </c>
    </row>
    <row r="95" spans="1:15" ht="20.25" thickTop="1" thickBot="1" x14ac:dyDescent="0.45">
      <c r="A95" s="40"/>
      <c r="B95" s="55" t="s">
        <v>90</v>
      </c>
      <c r="C95" s="56">
        <f t="shared" si="146"/>
        <v>1</v>
      </c>
      <c r="D95" s="57">
        <f t="shared" si="148"/>
        <v>0</v>
      </c>
      <c r="E95" s="58"/>
      <c r="F95" s="59"/>
      <c r="G95" s="60">
        <f t="shared" si="149"/>
        <v>0</v>
      </c>
      <c r="H95" s="58"/>
      <c r="I95" s="61"/>
      <c r="J95" s="62">
        <f t="shared" si="147"/>
        <v>0</v>
      </c>
      <c r="K95" s="58"/>
      <c r="L95" s="59"/>
      <c r="M95" s="60">
        <f t="shared" si="152"/>
        <v>1</v>
      </c>
      <c r="N95" s="58"/>
      <c r="O95" s="63">
        <v>1</v>
      </c>
    </row>
    <row r="96" spans="1:15" ht="20.25" thickTop="1" thickBot="1" x14ac:dyDescent="0.45">
      <c r="A96" s="104" t="s">
        <v>48</v>
      </c>
      <c r="B96" s="105"/>
      <c r="C96" s="50">
        <f t="shared" ref="C96:C102" si="154">D96+G96+J96+M96</f>
        <v>1</v>
      </c>
      <c r="D96" s="43">
        <f t="shared" si="101"/>
        <v>0</v>
      </c>
      <c r="E96" s="10">
        <f>E97</f>
        <v>0</v>
      </c>
      <c r="F96" s="25">
        <f>F97</f>
        <v>0</v>
      </c>
      <c r="G96" s="18">
        <f t="shared" si="102"/>
        <v>1</v>
      </c>
      <c r="H96" s="10">
        <f t="shared" si="150"/>
        <v>1</v>
      </c>
      <c r="I96" s="14">
        <f t="shared" si="150"/>
        <v>0</v>
      </c>
      <c r="J96" s="24">
        <f t="shared" si="24"/>
        <v>0</v>
      </c>
      <c r="K96" s="10">
        <f t="shared" si="151"/>
        <v>0</v>
      </c>
      <c r="L96" s="25">
        <f t="shared" si="151"/>
        <v>0</v>
      </c>
      <c r="M96" s="18">
        <f t="shared" si="103"/>
        <v>0</v>
      </c>
      <c r="N96" s="10">
        <f t="shared" si="153"/>
        <v>0</v>
      </c>
      <c r="O96" s="11">
        <f t="shared" si="153"/>
        <v>0</v>
      </c>
    </row>
    <row r="97" spans="1:15" ht="20.25" thickTop="1" thickBot="1" x14ac:dyDescent="0.45">
      <c r="A97" s="40"/>
      <c r="B97" s="55" t="s">
        <v>50</v>
      </c>
      <c r="C97" s="56">
        <f t="shared" si="154"/>
        <v>1</v>
      </c>
      <c r="D97" s="57">
        <f t="shared" si="101"/>
        <v>0</v>
      </c>
      <c r="E97" s="58"/>
      <c r="F97" s="59"/>
      <c r="G97" s="60">
        <f t="shared" si="102"/>
        <v>1</v>
      </c>
      <c r="H97" s="58">
        <v>1</v>
      </c>
      <c r="I97" s="61"/>
      <c r="J97" s="62">
        <f t="shared" si="24"/>
        <v>0</v>
      </c>
      <c r="K97" s="58"/>
      <c r="L97" s="59"/>
      <c r="M97" s="60">
        <f t="shared" si="103"/>
        <v>0</v>
      </c>
      <c r="N97" s="58"/>
      <c r="O97" s="63"/>
    </row>
    <row r="98" spans="1:15" ht="20.25" thickTop="1" thickBot="1" x14ac:dyDescent="0.45">
      <c r="A98" s="104" t="s">
        <v>91</v>
      </c>
      <c r="B98" s="105"/>
      <c r="C98" s="50">
        <f t="shared" si="154"/>
        <v>7</v>
      </c>
      <c r="D98" s="43">
        <f t="shared" ref="D98:D102" si="155">E98+F98</f>
        <v>2</v>
      </c>
      <c r="E98" s="10">
        <f>SUM(E99:E102)</f>
        <v>2</v>
      </c>
      <c r="F98" s="25">
        <f>SUM(F99:F102)</f>
        <v>0</v>
      </c>
      <c r="G98" s="18">
        <f t="shared" ref="G98:G102" si="156">H98+I98</f>
        <v>2</v>
      </c>
      <c r="H98" s="10">
        <f>SUM(H99:H102)</f>
        <v>2</v>
      </c>
      <c r="I98" s="14">
        <f>SUM(I99:I102)</f>
        <v>0</v>
      </c>
      <c r="J98" s="24">
        <f t="shared" si="24"/>
        <v>3</v>
      </c>
      <c r="K98" s="10">
        <f>SUM(K99:K102)</f>
        <v>0</v>
      </c>
      <c r="L98" s="25">
        <f>SUM(L99:L102)</f>
        <v>3</v>
      </c>
      <c r="M98" s="18">
        <f t="shared" ref="M98:M102" si="157">N98+O98</f>
        <v>0</v>
      </c>
      <c r="N98" s="10">
        <f>SUM(N99:N102)</f>
        <v>0</v>
      </c>
      <c r="O98" s="11">
        <f>SUM(O99:O102)</f>
        <v>0</v>
      </c>
    </row>
    <row r="99" spans="1:15" ht="19.5" thickTop="1" x14ac:dyDescent="0.4">
      <c r="A99" s="39"/>
      <c r="B99" s="94" t="s">
        <v>147</v>
      </c>
      <c r="C99" s="51">
        <f t="shared" si="154"/>
        <v>1</v>
      </c>
      <c r="D99" s="44">
        <f t="shared" si="155"/>
        <v>0</v>
      </c>
      <c r="E99" s="4"/>
      <c r="F99" s="27"/>
      <c r="G99" s="19">
        <f t="shared" si="156"/>
        <v>1</v>
      </c>
      <c r="H99" s="4">
        <v>1</v>
      </c>
      <c r="I99" s="15"/>
      <c r="J99" s="26">
        <f t="shared" si="24"/>
        <v>0</v>
      </c>
      <c r="K99" s="4"/>
      <c r="L99" s="27"/>
      <c r="M99" s="19">
        <f t="shared" si="157"/>
        <v>0</v>
      </c>
      <c r="N99" s="4"/>
      <c r="O99" s="5"/>
    </row>
    <row r="100" spans="1:15" x14ac:dyDescent="0.4">
      <c r="A100" s="39"/>
      <c r="B100" s="115" t="s">
        <v>112</v>
      </c>
      <c r="C100" s="52">
        <f t="shared" ref="C100" si="158">D100+G100+J100+M100</f>
        <v>2</v>
      </c>
      <c r="D100" s="45">
        <f t="shared" ref="D100" si="159">E100+F100</f>
        <v>0</v>
      </c>
      <c r="E100" s="2"/>
      <c r="F100" s="29"/>
      <c r="G100" s="20">
        <f t="shared" ref="G100" si="160">H100+I100</f>
        <v>0</v>
      </c>
      <c r="H100" s="2"/>
      <c r="I100" s="16"/>
      <c r="J100" s="28">
        <f t="shared" ref="J100" si="161">K100+L100</f>
        <v>2</v>
      </c>
      <c r="K100" s="2"/>
      <c r="L100" s="29">
        <v>2</v>
      </c>
      <c r="M100" s="20">
        <f t="shared" ref="M100" si="162">N100+O100</f>
        <v>0</v>
      </c>
      <c r="N100" s="2"/>
      <c r="O100" s="3"/>
    </row>
    <row r="101" spans="1:15" x14ac:dyDescent="0.4">
      <c r="A101" s="39"/>
      <c r="B101" s="37" t="s">
        <v>111</v>
      </c>
      <c r="C101" s="52">
        <f t="shared" si="154"/>
        <v>1</v>
      </c>
      <c r="D101" s="45">
        <f t="shared" si="155"/>
        <v>1</v>
      </c>
      <c r="E101" s="2">
        <v>1</v>
      </c>
      <c r="F101" s="29"/>
      <c r="G101" s="20">
        <f t="shared" si="156"/>
        <v>0</v>
      </c>
      <c r="H101" s="2"/>
      <c r="I101" s="16"/>
      <c r="J101" s="28">
        <f t="shared" si="24"/>
        <v>0</v>
      </c>
      <c r="K101" s="2"/>
      <c r="L101" s="29"/>
      <c r="M101" s="20">
        <f t="shared" si="157"/>
        <v>0</v>
      </c>
      <c r="N101" s="2"/>
      <c r="O101" s="3"/>
    </row>
    <row r="102" spans="1:15" ht="19.5" thickBot="1" x14ac:dyDescent="0.45">
      <c r="A102" s="39"/>
      <c r="B102" t="s">
        <v>93</v>
      </c>
      <c r="C102" s="53">
        <f t="shared" si="154"/>
        <v>3</v>
      </c>
      <c r="D102" s="46">
        <f t="shared" si="155"/>
        <v>1</v>
      </c>
      <c r="E102" s="31">
        <v>1</v>
      </c>
      <c r="F102" s="34"/>
      <c r="G102" s="30">
        <f t="shared" si="156"/>
        <v>1</v>
      </c>
      <c r="H102" s="31">
        <v>1</v>
      </c>
      <c r="I102" s="32"/>
      <c r="J102" s="33">
        <f t="shared" si="24"/>
        <v>1</v>
      </c>
      <c r="K102" s="31"/>
      <c r="L102" s="34">
        <v>1</v>
      </c>
      <c r="M102" s="30">
        <f t="shared" si="157"/>
        <v>0</v>
      </c>
      <c r="N102" s="31"/>
      <c r="O102" s="35"/>
    </row>
    <row r="103" spans="1:15" ht="20.25" thickTop="1" thickBot="1" x14ac:dyDescent="0.45">
      <c r="A103" s="104" t="s">
        <v>49</v>
      </c>
      <c r="B103" s="105"/>
      <c r="C103" s="50">
        <f t="shared" ref="C103:C106" si="163">D103+G103+J103+M103</f>
        <v>1</v>
      </c>
      <c r="D103" s="43">
        <f t="shared" si="101"/>
        <v>0</v>
      </c>
      <c r="E103" s="10">
        <f>E104</f>
        <v>0</v>
      </c>
      <c r="F103" s="25">
        <f>F104</f>
        <v>0</v>
      </c>
      <c r="G103" s="18">
        <f t="shared" si="102"/>
        <v>0</v>
      </c>
      <c r="H103" s="10">
        <f t="shared" si="150"/>
        <v>0</v>
      </c>
      <c r="I103" s="14">
        <f t="shared" si="150"/>
        <v>0</v>
      </c>
      <c r="J103" s="24">
        <f t="shared" si="24"/>
        <v>1</v>
      </c>
      <c r="K103" s="10">
        <f t="shared" si="151"/>
        <v>1</v>
      </c>
      <c r="L103" s="25">
        <f t="shared" si="151"/>
        <v>0</v>
      </c>
      <c r="M103" s="18">
        <f t="shared" si="103"/>
        <v>0</v>
      </c>
      <c r="N103" s="10">
        <f t="shared" si="153"/>
        <v>0</v>
      </c>
      <c r="O103" s="11">
        <f t="shared" si="153"/>
        <v>0</v>
      </c>
    </row>
    <row r="104" spans="1:15" ht="20.25" thickTop="1" thickBot="1" x14ac:dyDescent="0.45">
      <c r="A104" s="40"/>
      <c r="B104" s="55" t="s">
        <v>51</v>
      </c>
      <c r="C104" s="56">
        <f t="shared" si="163"/>
        <v>1</v>
      </c>
      <c r="D104" s="57">
        <f t="shared" si="101"/>
        <v>0</v>
      </c>
      <c r="E104" s="58"/>
      <c r="F104" s="59"/>
      <c r="G104" s="60">
        <f t="shared" si="102"/>
        <v>0</v>
      </c>
      <c r="H104" s="58"/>
      <c r="I104" s="61"/>
      <c r="J104" s="62">
        <f t="shared" si="24"/>
        <v>1</v>
      </c>
      <c r="K104" s="58">
        <v>1</v>
      </c>
      <c r="L104" s="59"/>
      <c r="M104" s="60">
        <f t="shared" si="103"/>
        <v>0</v>
      </c>
      <c r="N104" s="58"/>
      <c r="O104" s="63"/>
    </row>
    <row r="105" spans="1:15" ht="20.25" thickTop="1" thickBot="1" x14ac:dyDescent="0.45">
      <c r="A105" s="104" t="s">
        <v>21</v>
      </c>
      <c r="B105" s="105"/>
      <c r="C105" s="50">
        <f t="shared" si="163"/>
        <v>37</v>
      </c>
      <c r="D105" s="43">
        <f t="shared" si="101"/>
        <v>7</v>
      </c>
      <c r="E105" s="10">
        <f>E106</f>
        <v>7</v>
      </c>
      <c r="F105" s="25">
        <f>F106</f>
        <v>0</v>
      </c>
      <c r="G105" s="18">
        <f t="shared" si="102"/>
        <v>7</v>
      </c>
      <c r="H105" s="10">
        <f t="shared" si="150"/>
        <v>3</v>
      </c>
      <c r="I105" s="14">
        <f t="shared" si="150"/>
        <v>4</v>
      </c>
      <c r="J105" s="24">
        <f t="shared" si="24"/>
        <v>23</v>
      </c>
      <c r="K105" s="10">
        <f t="shared" si="151"/>
        <v>10</v>
      </c>
      <c r="L105" s="25">
        <f t="shared" si="151"/>
        <v>13</v>
      </c>
      <c r="M105" s="18">
        <f t="shared" si="103"/>
        <v>0</v>
      </c>
      <c r="N105" s="10">
        <f t="shared" si="153"/>
        <v>0</v>
      </c>
      <c r="O105" s="11">
        <f t="shared" si="153"/>
        <v>0</v>
      </c>
    </row>
    <row r="106" spans="1:15" ht="20.25" thickTop="1" thickBot="1" x14ac:dyDescent="0.45">
      <c r="A106" s="40"/>
      <c r="B106" s="55" t="s">
        <v>21</v>
      </c>
      <c r="C106" s="56">
        <f t="shared" si="163"/>
        <v>37</v>
      </c>
      <c r="D106" s="57">
        <f t="shared" si="101"/>
        <v>7</v>
      </c>
      <c r="E106" s="58">
        <v>7</v>
      </c>
      <c r="F106" s="59"/>
      <c r="G106" s="60">
        <f t="shared" si="102"/>
        <v>7</v>
      </c>
      <c r="H106" s="58">
        <v>3</v>
      </c>
      <c r="I106" s="61">
        <v>4</v>
      </c>
      <c r="J106" s="62">
        <f t="shared" si="24"/>
        <v>23</v>
      </c>
      <c r="K106" s="58">
        <v>10</v>
      </c>
      <c r="L106" s="59">
        <v>13</v>
      </c>
      <c r="M106" s="60">
        <f t="shared" si="103"/>
        <v>0</v>
      </c>
      <c r="N106" s="58"/>
      <c r="O106" s="63"/>
    </row>
    <row r="107" spans="1:15" ht="20.25" thickTop="1" thickBot="1" x14ac:dyDescent="0.45">
      <c r="A107" s="104" t="s">
        <v>52</v>
      </c>
      <c r="B107" s="105"/>
      <c r="C107" s="50">
        <f t="shared" si="20"/>
        <v>4</v>
      </c>
      <c r="D107" s="43">
        <f t="shared" ref="D107:D109" si="164">E107+F107</f>
        <v>1</v>
      </c>
      <c r="E107" s="10">
        <f>SUM(E108:E109)</f>
        <v>1</v>
      </c>
      <c r="F107" s="25">
        <f>SUM(F108:F109)</f>
        <v>0</v>
      </c>
      <c r="G107" s="18">
        <f t="shared" ref="G107:G109" si="165">H107+I107</f>
        <v>2</v>
      </c>
      <c r="H107" s="10">
        <f>SUM(H108:H109)</f>
        <v>1</v>
      </c>
      <c r="I107" s="14">
        <f>SUM(I108:I109)</f>
        <v>1</v>
      </c>
      <c r="J107" s="24">
        <f t="shared" ref="J107:J109" si="166">K107+L107</f>
        <v>1</v>
      </c>
      <c r="K107" s="10">
        <f>SUM(K108:K109)</f>
        <v>1</v>
      </c>
      <c r="L107" s="25">
        <f>SUM(L108:L109)</f>
        <v>0</v>
      </c>
      <c r="M107" s="18">
        <f t="shared" ref="M107:M109" si="167">N107+O107</f>
        <v>0</v>
      </c>
      <c r="N107" s="10">
        <f>SUM(N108:N109)</f>
        <v>0</v>
      </c>
      <c r="O107" s="11">
        <f>O109</f>
        <v>0</v>
      </c>
    </row>
    <row r="108" spans="1:15" ht="19.5" thickTop="1" x14ac:dyDescent="0.4">
      <c r="A108" s="39"/>
      <c r="B108" s="37" t="s">
        <v>59</v>
      </c>
      <c r="C108" s="52">
        <f t="shared" ref="C108" si="168">D108+G108+J108+M108</f>
        <v>3</v>
      </c>
      <c r="D108" s="45">
        <f>E108+F108</f>
        <v>1</v>
      </c>
      <c r="E108" s="2">
        <v>1</v>
      </c>
      <c r="F108" s="29"/>
      <c r="G108" s="20">
        <f t="shared" si="165"/>
        <v>2</v>
      </c>
      <c r="H108" s="2">
        <v>1</v>
      </c>
      <c r="I108" s="16">
        <v>1</v>
      </c>
      <c r="J108" s="28">
        <f t="shared" si="166"/>
        <v>0</v>
      </c>
      <c r="K108" s="2"/>
      <c r="L108" s="29"/>
      <c r="M108" s="20">
        <f t="shared" si="167"/>
        <v>0</v>
      </c>
      <c r="N108" s="2"/>
      <c r="O108" s="3"/>
    </row>
    <row r="109" spans="1:15" ht="19.5" thickBot="1" x14ac:dyDescent="0.45">
      <c r="A109" s="40"/>
      <c r="B109" s="55" t="s">
        <v>60</v>
      </c>
      <c r="C109" s="56">
        <f t="shared" si="20"/>
        <v>1</v>
      </c>
      <c r="D109" s="57">
        <f t="shared" si="164"/>
        <v>0</v>
      </c>
      <c r="E109" s="58"/>
      <c r="F109" s="59"/>
      <c r="G109" s="60">
        <f t="shared" si="165"/>
        <v>0</v>
      </c>
      <c r="H109" s="58"/>
      <c r="I109" s="61"/>
      <c r="J109" s="62">
        <f t="shared" si="166"/>
        <v>1</v>
      </c>
      <c r="K109" s="58">
        <v>1</v>
      </c>
      <c r="L109" s="59"/>
      <c r="M109" s="60">
        <f t="shared" si="167"/>
        <v>0</v>
      </c>
      <c r="N109" s="58"/>
      <c r="O109" s="63"/>
    </row>
    <row r="110" spans="1:15" ht="20.25" thickTop="1" thickBot="1" x14ac:dyDescent="0.45">
      <c r="A110" s="104" t="s">
        <v>38</v>
      </c>
      <c r="B110" s="105"/>
      <c r="C110" s="50">
        <f t="shared" si="20"/>
        <v>2</v>
      </c>
      <c r="D110" s="43">
        <f t="shared" si="101"/>
        <v>1</v>
      </c>
      <c r="E110" s="10">
        <f t="shared" ref="E110:F110" si="169">SUM(E111:E112)</f>
        <v>1</v>
      </c>
      <c r="F110" s="25">
        <f t="shared" si="169"/>
        <v>0</v>
      </c>
      <c r="G110" s="18">
        <f t="shared" si="102"/>
        <v>1</v>
      </c>
      <c r="H110" s="10">
        <f t="shared" ref="H110:I110" si="170">SUM(H111:H112)</f>
        <v>0</v>
      </c>
      <c r="I110" s="14">
        <f t="shared" si="170"/>
        <v>1</v>
      </c>
      <c r="J110" s="24">
        <f t="shared" si="24"/>
        <v>0</v>
      </c>
      <c r="K110" s="10">
        <f t="shared" ref="K110:L110" si="171">SUM(K111:K112)</f>
        <v>0</v>
      </c>
      <c r="L110" s="25">
        <f t="shared" si="171"/>
        <v>0</v>
      </c>
      <c r="M110" s="18">
        <f t="shared" si="103"/>
        <v>0</v>
      </c>
      <c r="N110" s="10">
        <f>SUM(N111:N112)</f>
        <v>0</v>
      </c>
      <c r="O110" s="11">
        <f>O112</f>
        <v>0</v>
      </c>
    </row>
    <row r="111" spans="1:15" ht="19.5" thickTop="1" x14ac:dyDescent="0.4">
      <c r="A111" s="39"/>
      <c r="B111" s="81" t="s">
        <v>39</v>
      </c>
      <c r="C111" s="49">
        <f t="shared" ref="C111" si="172">D111+G111+J111+M111</f>
        <v>1</v>
      </c>
      <c r="D111" s="74">
        <f t="shared" ref="D111" si="173">E111+F111</f>
        <v>1</v>
      </c>
      <c r="E111" s="75">
        <v>1</v>
      </c>
      <c r="F111" s="76">
        <f>SUM(F112:F115)</f>
        <v>0</v>
      </c>
      <c r="G111" s="77">
        <f t="shared" ref="G111" si="174">H111+I111</f>
        <v>0</v>
      </c>
      <c r="H111" s="75"/>
      <c r="I111" s="78"/>
      <c r="J111" s="79">
        <f t="shared" ref="J111" si="175">K111+L111</f>
        <v>0</v>
      </c>
      <c r="K111" s="75"/>
      <c r="L111" s="76"/>
      <c r="M111" s="77">
        <f t="shared" ref="M111" si="176">N111+O111</f>
        <v>0</v>
      </c>
      <c r="N111" s="75"/>
      <c r="O111" s="80"/>
    </row>
    <row r="112" spans="1:15" ht="19.5" thickBot="1" x14ac:dyDescent="0.45">
      <c r="A112" s="40"/>
      <c r="B112" s="82" t="s">
        <v>61</v>
      </c>
      <c r="C112" s="83">
        <f t="shared" si="20"/>
        <v>1</v>
      </c>
      <c r="D112" s="84">
        <f t="shared" si="101"/>
        <v>0</v>
      </c>
      <c r="E112" s="85"/>
      <c r="F112" s="86"/>
      <c r="G112" s="87">
        <f t="shared" si="102"/>
        <v>1</v>
      </c>
      <c r="H112" s="85"/>
      <c r="I112" s="88">
        <v>1</v>
      </c>
      <c r="J112" s="89">
        <f t="shared" si="24"/>
        <v>0</v>
      </c>
      <c r="K112" s="85"/>
      <c r="L112" s="86"/>
      <c r="M112" s="87">
        <f t="shared" si="103"/>
        <v>0</v>
      </c>
      <c r="N112" s="85"/>
      <c r="O112" s="90"/>
    </row>
    <row r="113" spans="1:15" ht="20.25" thickTop="1" thickBot="1" x14ac:dyDescent="0.45">
      <c r="A113" s="104" t="s">
        <v>148</v>
      </c>
      <c r="B113" s="105"/>
      <c r="C113" s="50">
        <f t="shared" ref="C113:C114" si="177">D113+G113+J113+M113</f>
        <v>1</v>
      </c>
      <c r="D113" s="43">
        <f t="shared" ref="D113:D114" si="178">E113+F113</f>
        <v>0</v>
      </c>
      <c r="E113" s="10">
        <f>E114</f>
        <v>0</v>
      </c>
      <c r="F113" s="25">
        <f>F114</f>
        <v>0</v>
      </c>
      <c r="G113" s="18">
        <f t="shared" ref="G113:G114" si="179">H113+I113</f>
        <v>0</v>
      </c>
      <c r="H113" s="10">
        <f t="shared" ref="H113:I114" si="180">H114</f>
        <v>0</v>
      </c>
      <c r="I113" s="14">
        <f t="shared" si="180"/>
        <v>0</v>
      </c>
      <c r="J113" s="24">
        <f t="shared" ref="J113:J114" si="181">K113+L113</f>
        <v>1</v>
      </c>
      <c r="K113" s="10">
        <f t="shared" ref="K113:L114" si="182">K114</f>
        <v>1</v>
      </c>
      <c r="L113" s="25">
        <f t="shared" si="182"/>
        <v>0</v>
      </c>
      <c r="M113" s="18">
        <f t="shared" ref="M113:M114" si="183">N113+O113</f>
        <v>0</v>
      </c>
      <c r="N113" s="10">
        <f t="shared" ref="N113:O114" si="184">N114</f>
        <v>0</v>
      </c>
      <c r="O113" s="11">
        <f t="shared" si="184"/>
        <v>0</v>
      </c>
    </row>
    <row r="114" spans="1:15" ht="20.25" thickTop="1" thickBot="1" x14ac:dyDescent="0.45">
      <c r="A114" s="40"/>
      <c r="B114" s="55" t="s">
        <v>149</v>
      </c>
      <c r="C114" s="56">
        <f t="shared" si="177"/>
        <v>1</v>
      </c>
      <c r="D114" s="57">
        <f t="shared" si="178"/>
        <v>0</v>
      </c>
      <c r="E114" s="58"/>
      <c r="F114" s="59"/>
      <c r="G114" s="60">
        <f t="shared" si="179"/>
        <v>0</v>
      </c>
      <c r="H114" s="58"/>
      <c r="I114" s="61"/>
      <c r="J114" s="62">
        <f t="shared" si="181"/>
        <v>1</v>
      </c>
      <c r="K114" s="58">
        <v>1</v>
      </c>
      <c r="L114" s="59"/>
      <c r="M114" s="60">
        <f t="shared" si="183"/>
        <v>0</v>
      </c>
      <c r="N114" s="58"/>
      <c r="O114" s="63"/>
    </row>
    <row r="115" spans="1:15" ht="36" customHeight="1" thickTop="1" x14ac:dyDescent="0.4">
      <c r="A115" s="103" t="s">
        <v>140</v>
      </c>
      <c r="B115" s="103"/>
      <c r="C115" s="103"/>
      <c r="D115" s="103"/>
      <c r="E115" s="103"/>
      <c r="F115" s="103"/>
      <c r="G115" s="103"/>
      <c r="H115" s="103"/>
      <c r="I115" s="103"/>
      <c r="J115" s="103"/>
      <c r="K115" s="103"/>
      <c r="L115" s="103"/>
      <c r="M115" s="103"/>
      <c r="N115" s="103"/>
      <c r="O115" s="103"/>
    </row>
    <row r="116" spans="1:15" ht="36" customHeight="1" x14ac:dyDescent="0.4">
      <c r="A116" s="103" t="s">
        <v>24</v>
      </c>
      <c r="B116" s="103"/>
      <c r="C116" s="103"/>
      <c r="D116" s="103"/>
      <c r="E116" s="103"/>
      <c r="F116" s="103"/>
      <c r="G116" s="103"/>
      <c r="H116" s="103"/>
      <c r="I116" s="103"/>
      <c r="J116" s="103"/>
      <c r="K116" s="103"/>
      <c r="L116" s="103"/>
      <c r="M116" s="103"/>
      <c r="N116" s="103"/>
      <c r="O116" s="103"/>
    </row>
    <row r="117" spans="1:15" ht="41.25" customHeight="1" x14ac:dyDescent="0.4">
      <c r="A117" s="103" t="s">
        <v>54</v>
      </c>
      <c r="B117" s="103"/>
      <c r="C117" s="103"/>
      <c r="D117" s="103"/>
      <c r="E117" s="103"/>
      <c r="F117" s="103"/>
      <c r="G117" s="103"/>
      <c r="H117" s="103"/>
      <c r="I117" s="103"/>
      <c r="J117" s="103"/>
      <c r="K117" s="103"/>
      <c r="L117" s="103"/>
      <c r="M117" s="103"/>
      <c r="N117" s="103"/>
      <c r="O117" s="103"/>
    </row>
    <row r="118" spans="1:15" ht="54.75" customHeight="1" x14ac:dyDescent="0.4">
      <c r="A118" s="103" t="s">
        <v>69</v>
      </c>
      <c r="B118" s="103"/>
      <c r="C118" s="103"/>
      <c r="D118" s="103"/>
      <c r="E118" s="103"/>
      <c r="F118" s="103"/>
      <c r="G118" s="103"/>
      <c r="H118" s="103"/>
      <c r="I118" s="103"/>
      <c r="J118" s="103"/>
      <c r="K118" s="103"/>
      <c r="L118" s="103"/>
      <c r="M118" s="103"/>
      <c r="N118" s="103"/>
      <c r="O118" s="103"/>
    </row>
    <row r="119" spans="1:15" ht="84" customHeight="1" x14ac:dyDescent="0.4">
      <c r="A119" s="103" t="s">
        <v>94</v>
      </c>
      <c r="B119" s="103"/>
      <c r="C119" s="103"/>
      <c r="D119" s="103"/>
      <c r="E119" s="103"/>
      <c r="F119" s="103"/>
      <c r="G119" s="103"/>
      <c r="H119" s="103"/>
      <c r="I119" s="103"/>
      <c r="J119" s="103"/>
      <c r="K119" s="103"/>
      <c r="L119" s="103"/>
      <c r="M119" s="103"/>
      <c r="N119" s="103"/>
      <c r="O119" s="103"/>
    </row>
    <row r="120" spans="1:15" ht="42" customHeight="1" x14ac:dyDescent="0.4">
      <c r="A120" s="103" t="s">
        <v>70</v>
      </c>
      <c r="B120" s="103"/>
      <c r="C120" s="103"/>
      <c r="D120" s="103"/>
      <c r="E120" s="103"/>
      <c r="F120" s="103"/>
      <c r="G120" s="103"/>
      <c r="H120" s="103"/>
      <c r="I120" s="103"/>
      <c r="J120" s="103"/>
      <c r="K120" s="103"/>
      <c r="L120" s="103"/>
      <c r="M120" s="103"/>
      <c r="N120" s="103"/>
      <c r="O120" s="103"/>
    </row>
  </sheetData>
  <mergeCells count="33">
    <mergeCell ref="A113:B113"/>
    <mergeCell ref="A119:O119"/>
    <mergeCell ref="A120:O120"/>
    <mergeCell ref="A96:B96"/>
    <mergeCell ref="A105:B105"/>
    <mergeCell ref="A2:O2"/>
    <mergeCell ref="A3:O3"/>
    <mergeCell ref="J4:L4"/>
    <mergeCell ref="D4:F4"/>
    <mergeCell ref="G4:I4"/>
    <mergeCell ref="M4:O4"/>
    <mergeCell ref="A8:B8"/>
    <mergeCell ref="A24:B24"/>
    <mergeCell ref="A118:O118"/>
    <mergeCell ref="A14:B14"/>
    <mergeCell ref="A110:B110"/>
    <mergeCell ref="A21:B21"/>
    <mergeCell ref="A4:B7"/>
    <mergeCell ref="A115:O115"/>
    <mergeCell ref="A116:O116"/>
    <mergeCell ref="A117:O117"/>
    <mergeCell ref="A81:B81"/>
    <mergeCell ref="A36:B36"/>
    <mergeCell ref="A47:B47"/>
    <mergeCell ref="A56:B56"/>
    <mergeCell ref="A61:B61"/>
    <mergeCell ref="A107:B107"/>
    <mergeCell ref="A31:B31"/>
    <mergeCell ref="A103:B103"/>
    <mergeCell ref="A29:B29"/>
    <mergeCell ref="A90:B90"/>
    <mergeCell ref="A94:B94"/>
    <mergeCell ref="A98:B98"/>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9E3F-8676-4206-BACB-91381FB12C1B}">
  <sheetPr>
    <pageSetUpPr fitToPage="1"/>
  </sheetPr>
  <dimension ref="A1:O75"/>
  <sheetViews>
    <sheetView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s="96" t="s">
        <v>23</v>
      </c>
      <c r="C1" s="1">
        <f>C8+C13+C17+C19+C23+C25+C28+C34+C37+C39+C50+C56+C59+C62+C64+C66+C68</f>
        <v>59</v>
      </c>
      <c r="D1" s="1">
        <f>D8+D13+D17+D19+D23+D25+D28+D34+D37+D39+D50+D56+D59+D62+D64+D66+D68</f>
        <v>20</v>
      </c>
      <c r="E1" s="1">
        <f>E8+E13+E17+E19+E23+E25+E28+E34+E37+E39+E50+E56+E59+E62+E64+E66+E68</f>
        <v>18</v>
      </c>
      <c r="F1" s="1">
        <f>F8+F13+F17+F19+F23+F25+F28+F34+F37+F39+F50+F56+F59+F62+F64+F66+F68</f>
        <v>2</v>
      </c>
      <c r="G1" s="1">
        <f>G8+G13+G17+G19+G23+G25+G28+G34+G37+G39+G50+G56+G59+G62+G64+G66+G68</f>
        <v>30</v>
      </c>
      <c r="H1" s="1">
        <f>H8+H13+H17+H19+H23+H25+H28+H34+H37+H39+H50+H56+H59+H62+H64+H66+H68</f>
        <v>26</v>
      </c>
      <c r="I1" s="1">
        <f>I8+I13+I17+I19+I23+I25+I28+I34+I37+I39+I50+I56+I59+I62+I64+I66+I68</f>
        <v>4</v>
      </c>
      <c r="J1" s="1">
        <f>J8+J13+J17+J19+J23+J25+J28+J34+J37+J39+J50+J56+J59+J62+J64+J66+J68</f>
        <v>8</v>
      </c>
      <c r="K1" s="1">
        <f>K8+K13+K17+K19+K23+K25+K28+K34+K37+K39+K50+K56+K59+K62+K64+K66+K68</f>
        <v>8</v>
      </c>
      <c r="L1" s="1">
        <f>L8+L13+L17+L19+L23+L25+L28+L34+L37+L39+L50+L56+L59+L62+L64+L66+L68</f>
        <v>0</v>
      </c>
      <c r="M1" s="1">
        <f>M8+M13+M17+M19+M23+M25+M28+M34+M37+M39+M50+M56+M59+M62+M64+M66+M68</f>
        <v>1</v>
      </c>
      <c r="N1" s="1">
        <f>N8+N13+N17+N19+N23+N25+N28+N34+N37+N39+N50+N56+N59+N62+N64+N66+N68</f>
        <v>0</v>
      </c>
      <c r="O1" s="1">
        <f>O8+O13+O17+O19+O23+O25+O28+O34+O37+O39+O50+O56+O59+O62+O64+O66+O68</f>
        <v>1</v>
      </c>
    </row>
    <row r="2" spans="1:15" ht="47.25" customHeight="1" x14ac:dyDescent="0.4">
      <c r="A2" s="106" t="s">
        <v>141</v>
      </c>
      <c r="B2" s="106"/>
      <c r="C2" s="106"/>
      <c r="D2" s="106"/>
      <c r="E2" s="106"/>
      <c r="F2" s="106"/>
      <c r="G2" s="106"/>
      <c r="H2" s="106"/>
      <c r="I2" s="106"/>
      <c r="J2" s="106"/>
      <c r="K2" s="106"/>
      <c r="L2" s="106"/>
      <c r="M2" s="106"/>
      <c r="N2" s="106"/>
      <c r="O2" s="106"/>
    </row>
    <row r="3" spans="1:15" ht="19.5"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59</v>
      </c>
      <c r="D6" s="42">
        <f>E6+F6</f>
        <v>20</v>
      </c>
      <c r="E6" s="31">
        <v>18</v>
      </c>
      <c r="F6" s="34">
        <v>2</v>
      </c>
      <c r="G6" s="17">
        <f>H6+I6</f>
        <v>30</v>
      </c>
      <c r="H6" s="8">
        <v>26</v>
      </c>
      <c r="I6" s="13">
        <v>4</v>
      </c>
      <c r="J6" s="22">
        <f>K6+L6</f>
        <v>8</v>
      </c>
      <c r="K6" s="8">
        <v>8</v>
      </c>
      <c r="L6" s="23">
        <v>0</v>
      </c>
      <c r="M6" s="17">
        <f>N6+O6</f>
        <v>1</v>
      </c>
      <c r="N6" s="8">
        <v>0</v>
      </c>
      <c r="O6" s="9">
        <v>1</v>
      </c>
    </row>
    <row r="7" spans="1:15" ht="20.25" thickTop="1" thickBot="1" x14ac:dyDescent="0.45">
      <c r="A7" s="101"/>
      <c r="B7" s="102"/>
      <c r="C7" s="64">
        <f>C6/C6</f>
        <v>1</v>
      </c>
      <c r="D7" s="65">
        <f>D6/$C$6</f>
        <v>0.33898305084745761</v>
      </c>
      <c r="E7" s="66">
        <f t="shared" ref="E7:O7" si="0">E6/$C$6</f>
        <v>0.30508474576271188</v>
      </c>
      <c r="F7" s="67">
        <f t="shared" si="0"/>
        <v>3.3898305084745763E-2</v>
      </c>
      <c r="G7" s="68">
        <f t="shared" si="0"/>
        <v>0.50847457627118642</v>
      </c>
      <c r="H7" s="69">
        <f t="shared" si="0"/>
        <v>0.44067796610169491</v>
      </c>
      <c r="I7" s="70">
        <f t="shared" si="0"/>
        <v>6.7796610169491525E-2</v>
      </c>
      <c r="J7" s="71">
        <f t="shared" si="0"/>
        <v>0.13559322033898305</v>
      </c>
      <c r="K7" s="69">
        <f>K6/$C$6</f>
        <v>0.13559322033898305</v>
      </c>
      <c r="L7" s="72">
        <f>L6/$C$6</f>
        <v>0</v>
      </c>
      <c r="M7" s="68">
        <f t="shared" si="0"/>
        <v>1.6949152542372881E-2</v>
      </c>
      <c r="N7" s="69">
        <f t="shared" si="0"/>
        <v>0</v>
      </c>
      <c r="O7" s="73">
        <f t="shared" si="0"/>
        <v>1.6949152542372881E-2</v>
      </c>
    </row>
    <row r="8" spans="1:15" ht="20.25" thickTop="1" thickBot="1" x14ac:dyDescent="0.45">
      <c r="A8" s="104" t="s">
        <v>55</v>
      </c>
      <c r="B8" s="105"/>
      <c r="C8" s="50">
        <f t="shared" ref="C8:C56" si="1">D8+G8+J8+M8</f>
        <v>4</v>
      </c>
      <c r="D8" s="43">
        <f>E8+F8</f>
        <v>2</v>
      </c>
      <c r="E8" s="10">
        <f>SUM(E9:E12)</f>
        <v>2</v>
      </c>
      <c r="F8" s="25">
        <f>SUM(F9:F12)</f>
        <v>0</v>
      </c>
      <c r="G8" s="18">
        <f t="shared" ref="G8:G56" si="2">H8+I8</f>
        <v>2</v>
      </c>
      <c r="H8" s="10">
        <f>SUM(H9:H12)</f>
        <v>2</v>
      </c>
      <c r="I8" s="14">
        <f>SUM(I9:I12)</f>
        <v>0</v>
      </c>
      <c r="J8" s="24">
        <f t="shared" ref="J8:J12" si="3">K8+L8</f>
        <v>0</v>
      </c>
      <c r="K8" s="10">
        <f>SUM(K9:K12)</f>
        <v>0</v>
      </c>
      <c r="L8" s="25">
        <f>SUM(L9:L12)</f>
        <v>0</v>
      </c>
      <c r="M8" s="18">
        <f t="shared" ref="M8:M56" si="4">N8+O8</f>
        <v>0</v>
      </c>
      <c r="N8" s="10">
        <f>SUM(N9:N12)</f>
        <v>0</v>
      </c>
      <c r="O8" s="11">
        <f>SUM(O9:O12)</f>
        <v>0</v>
      </c>
    </row>
    <row r="9" spans="1:15" ht="19.5" thickTop="1" x14ac:dyDescent="0.4">
      <c r="A9" s="39"/>
      <c r="B9" t="s">
        <v>64</v>
      </c>
      <c r="C9" s="52">
        <f t="shared" si="1"/>
        <v>1</v>
      </c>
      <c r="D9" s="45">
        <f t="shared" ref="D9:D57" si="5">E9+F9</f>
        <v>0</v>
      </c>
      <c r="E9" s="2"/>
      <c r="F9" s="29"/>
      <c r="G9" s="20">
        <f t="shared" si="2"/>
        <v>1</v>
      </c>
      <c r="H9" s="2">
        <v>1</v>
      </c>
      <c r="I9" s="16"/>
      <c r="J9" s="28">
        <f t="shared" si="3"/>
        <v>0</v>
      </c>
      <c r="K9" s="2"/>
      <c r="L9" s="29"/>
      <c r="M9" s="20">
        <f t="shared" si="4"/>
        <v>0</v>
      </c>
      <c r="N9" s="2"/>
      <c r="O9" s="3"/>
    </row>
    <row r="10" spans="1:15" x14ac:dyDescent="0.4">
      <c r="A10" s="39"/>
      <c r="B10" s="93" t="s">
        <v>73</v>
      </c>
      <c r="C10" s="52">
        <f t="shared" si="1"/>
        <v>1</v>
      </c>
      <c r="D10" s="45">
        <f t="shared" si="5"/>
        <v>0</v>
      </c>
      <c r="E10" s="2"/>
      <c r="F10" s="29"/>
      <c r="G10" s="20">
        <f t="shared" si="2"/>
        <v>1</v>
      </c>
      <c r="H10" s="2">
        <v>1</v>
      </c>
      <c r="I10" s="16"/>
      <c r="J10" s="28">
        <f t="shared" si="3"/>
        <v>0</v>
      </c>
      <c r="K10" s="2"/>
      <c r="L10" s="29"/>
      <c r="M10" s="20">
        <f t="shared" si="4"/>
        <v>0</v>
      </c>
      <c r="N10" s="2"/>
      <c r="O10" s="3"/>
    </row>
    <row r="11" spans="1:15" x14ac:dyDescent="0.4">
      <c r="A11" s="39"/>
      <c r="B11" s="37" t="s">
        <v>74</v>
      </c>
      <c r="C11" s="52">
        <f t="shared" si="1"/>
        <v>1</v>
      </c>
      <c r="D11" s="45">
        <f t="shared" si="5"/>
        <v>1</v>
      </c>
      <c r="E11" s="2">
        <v>1</v>
      </c>
      <c r="F11" s="29"/>
      <c r="G11" s="20">
        <f t="shared" si="2"/>
        <v>0</v>
      </c>
      <c r="H11" s="2"/>
      <c r="I11" s="16"/>
      <c r="J11" s="28">
        <f t="shared" si="3"/>
        <v>0</v>
      </c>
      <c r="K11" s="2"/>
      <c r="L11" s="29"/>
      <c r="M11" s="20">
        <f t="shared" si="4"/>
        <v>0</v>
      </c>
      <c r="N11" s="2"/>
      <c r="O11" s="3"/>
    </row>
    <row r="12" spans="1:15" ht="19.5" thickBot="1" x14ac:dyDescent="0.45">
      <c r="A12" s="39"/>
      <c r="B12" t="s">
        <v>71</v>
      </c>
      <c r="C12" s="52">
        <f t="shared" si="1"/>
        <v>1</v>
      </c>
      <c r="D12" s="45">
        <f t="shared" si="5"/>
        <v>1</v>
      </c>
      <c r="E12" s="2">
        <v>1</v>
      </c>
      <c r="F12" s="29"/>
      <c r="G12" s="20">
        <f t="shared" si="2"/>
        <v>0</v>
      </c>
      <c r="H12" s="2"/>
      <c r="I12" s="16"/>
      <c r="J12" s="28">
        <f t="shared" si="3"/>
        <v>0</v>
      </c>
      <c r="K12" s="2"/>
      <c r="L12" s="29"/>
      <c r="M12" s="20">
        <f t="shared" si="4"/>
        <v>0</v>
      </c>
      <c r="N12" s="2"/>
      <c r="O12" s="3"/>
    </row>
    <row r="13" spans="1:15" ht="20.25" thickTop="1" thickBot="1" x14ac:dyDescent="0.45">
      <c r="A13" s="104" t="s">
        <v>7</v>
      </c>
      <c r="B13" s="105"/>
      <c r="C13" s="50">
        <f t="shared" si="1"/>
        <v>6</v>
      </c>
      <c r="D13" s="43">
        <f t="shared" si="5"/>
        <v>3</v>
      </c>
      <c r="E13" s="10">
        <f>SUM(E14:E16)</f>
        <v>2</v>
      </c>
      <c r="F13" s="25">
        <f>SUM(F14:F16)</f>
        <v>1</v>
      </c>
      <c r="G13" s="18">
        <f t="shared" si="2"/>
        <v>3</v>
      </c>
      <c r="H13" s="10">
        <f>SUM(H14:H16)</f>
        <v>3</v>
      </c>
      <c r="I13" s="14">
        <f>SUM(I14:I16)</f>
        <v>0</v>
      </c>
      <c r="J13" s="24">
        <f>K13+L13</f>
        <v>0</v>
      </c>
      <c r="K13" s="10">
        <f>SUM(K14:K16)</f>
        <v>0</v>
      </c>
      <c r="L13" s="25">
        <f>SUM(L14:L16)</f>
        <v>0</v>
      </c>
      <c r="M13" s="18">
        <f t="shared" si="4"/>
        <v>0</v>
      </c>
      <c r="N13" s="10">
        <f>SUM(N14:N16)</f>
        <v>0</v>
      </c>
      <c r="O13" s="11">
        <f>SUM(O14:O16)</f>
        <v>0</v>
      </c>
    </row>
    <row r="14" spans="1:15" ht="19.5" thickTop="1" x14ac:dyDescent="0.4">
      <c r="A14" s="39"/>
      <c r="B14" s="36" t="s">
        <v>8</v>
      </c>
      <c r="C14" s="51">
        <f t="shared" si="1"/>
        <v>3</v>
      </c>
      <c r="D14" s="44">
        <f t="shared" si="5"/>
        <v>1</v>
      </c>
      <c r="E14" s="4">
        <v>1</v>
      </c>
      <c r="F14" s="27"/>
      <c r="G14" s="19">
        <f t="shared" si="2"/>
        <v>2</v>
      </c>
      <c r="H14" s="4">
        <v>2</v>
      </c>
      <c r="I14" s="15"/>
      <c r="J14" s="26">
        <f t="shared" ref="J14:J69" si="6">K14+L14</f>
        <v>0</v>
      </c>
      <c r="K14" s="4"/>
      <c r="L14" s="27"/>
      <c r="M14" s="19">
        <f t="shared" si="4"/>
        <v>0</v>
      </c>
      <c r="N14" s="4"/>
      <c r="O14" s="5"/>
    </row>
    <row r="15" spans="1:15" x14ac:dyDescent="0.4">
      <c r="A15" s="39"/>
      <c r="B15" s="37" t="s">
        <v>9</v>
      </c>
      <c r="C15" s="52">
        <f t="shared" si="1"/>
        <v>1</v>
      </c>
      <c r="D15" s="45">
        <f t="shared" si="5"/>
        <v>1</v>
      </c>
      <c r="E15" s="2"/>
      <c r="F15" s="29">
        <v>1</v>
      </c>
      <c r="G15" s="20">
        <f t="shared" si="2"/>
        <v>0</v>
      </c>
      <c r="H15" s="2"/>
      <c r="I15" s="16"/>
      <c r="J15" s="28">
        <f t="shared" si="6"/>
        <v>0</v>
      </c>
      <c r="K15" s="2"/>
      <c r="L15" s="29"/>
      <c r="M15" s="20">
        <f t="shared" si="4"/>
        <v>0</v>
      </c>
      <c r="N15" s="2"/>
      <c r="O15" s="3"/>
    </row>
    <row r="16" spans="1:15" ht="19.5" thickBot="1" x14ac:dyDescent="0.45">
      <c r="A16" s="39"/>
      <c r="B16" s="93" t="s">
        <v>76</v>
      </c>
      <c r="C16" s="52">
        <f t="shared" si="1"/>
        <v>2</v>
      </c>
      <c r="D16" s="45">
        <f t="shared" si="5"/>
        <v>1</v>
      </c>
      <c r="E16" s="2">
        <v>1</v>
      </c>
      <c r="F16" s="29"/>
      <c r="G16" s="20">
        <f t="shared" si="2"/>
        <v>1</v>
      </c>
      <c r="H16" s="2">
        <v>1</v>
      </c>
      <c r="I16" s="16"/>
      <c r="J16" s="28">
        <f t="shared" si="6"/>
        <v>0</v>
      </c>
      <c r="K16" s="2"/>
      <c r="L16" s="29"/>
      <c r="M16" s="20">
        <f t="shared" si="4"/>
        <v>0</v>
      </c>
      <c r="N16" s="2"/>
      <c r="O16" s="3"/>
    </row>
    <row r="17" spans="1:15" ht="20.25" thickTop="1" thickBot="1" x14ac:dyDescent="0.45">
      <c r="A17" s="104" t="s">
        <v>10</v>
      </c>
      <c r="B17" s="105"/>
      <c r="C17" s="50">
        <f t="shared" si="1"/>
        <v>1</v>
      </c>
      <c r="D17" s="43">
        <f t="shared" si="5"/>
        <v>0</v>
      </c>
      <c r="E17" s="10">
        <f>SUM(E18:E18)</f>
        <v>0</v>
      </c>
      <c r="F17" s="25">
        <f>SUM(F18:F18)</f>
        <v>0</v>
      </c>
      <c r="G17" s="18">
        <f t="shared" si="2"/>
        <v>1</v>
      </c>
      <c r="H17" s="10">
        <f t="shared" ref="H17:I17" si="7">SUM(H18:H18)</f>
        <v>0</v>
      </c>
      <c r="I17" s="14">
        <f t="shared" si="7"/>
        <v>1</v>
      </c>
      <c r="J17" s="24">
        <f t="shared" si="6"/>
        <v>0</v>
      </c>
      <c r="K17" s="10">
        <f t="shared" ref="K17:L17" si="8">SUM(K18:K18)</f>
        <v>0</v>
      </c>
      <c r="L17" s="25">
        <f t="shared" si="8"/>
        <v>0</v>
      </c>
      <c r="M17" s="18">
        <f t="shared" si="4"/>
        <v>0</v>
      </c>
      <c r="N17" s="10">
        <f t="shared" ref="N17:O17" si="9">SUM(N18:N18)</f>
        <v>0</v>
      </c>
      <c r="O17" s="11">
        <f t="shared" si="9"/>
        <v>0</v>
      </c>
    </row>
    <row r="18" spans="1:15" ht="20.25" thickTop="1" thickBot="1" x14ac:dyDescent="0.45">
      <c r="A18" s="39"/>
      <c r="B18" s="37" t="s">
        <v>65</v>
      </c>
      <c r="C18" s="52">
        <f t="shared" si="1"/>
        <v>1</v>
      </c>
      <c r="D18" s="45">
        <f t="shared" si="5"/>
        <v>0</v>
      </c>
      <c r="E18" s="2"/>
      <c r="F18" s="29"/>
      <c r="G18" s="20">
        <f t="shared" si="2"/>
        <v>1</v>
      </c>
      <c r="H18" s="2"/>
      <c r="I18" s="16">
        <v>1</v>
      </c>
      <c r="J18" s="28">
        <f t="shared" si="6"/>
        <v>0</v>
      </c>
      <c r="K18" s="2"/>
      <c r="L18" s="29"/>
      <c r="M18" s="20">
        <f t="shared" si="4"/>
        <v>0</v>
      </c>
      <c r="N18" s="2"/>
      <c r="O18" s="3"/>
    </row>
    <row r="19" spans="1:15" ht="20.25" thickTop="1" thickBot="1" x14ac:dyDescent="0.45">
      <c r="A19" s="104" t="s">
        <v>62</v>
      </c>
      <c r="B19" s="105"/>
      <c r="C19" s="50">
        <f t="shared" si="1"/>
        <v>3</v>
      </c>
      <c r="D19" s="43">
        <f t="shared" si="5"/>
        <v>1</v>
      </c>
      <c r="E19" s="10">
        <f>SUM(E20:E22)</f>
        <v>1</v>
      </c>
      <c r="F19" s="25">
        <f>SUM(F20:F22)</f>
        <v>0</v>
      </c>
      <c r="G19" s="18">
        <f t="shared" si="2"/>
        <v>2</v>
      </c>
      <c r="H19" s="10">
        <f>SUM(H20:H22)</f>
        <v>2</v>
      </c>
      <c r="I19" s="14">
        <f>SUM(I20:I22)</f>
        <v>0</v>
      </c>
      <c r="J19" s="24">
        <f t="shared" si="6"/>
        <v>0</v>
      </c>
      <c r="K19" s="10">
        <f>SUM(K20:K22)</f>
        <v>0</v>
      </c>
      <c r="L19" s="25">
        <f>SUM(L20:L22)</f>
        <v>0</v>
      </c>
      <c r="M19" s="18">
        <f t="shared" si="4"/>
        <v>0</v>
      </c>
      <c r="N19" s="10">
        <f>SUM(N20:N22)</f>
        <v>0</v>
      </c>
      <c r="O19" s="11">
        <f>SUM(O20:O22)</f>
        <v>0</v>
      </c>
    </row>
    <row r="20" spans="1:15" ht="19.5" thickTop="1" x14ac:dyDescent="0.4">
      <c r="A20" s="39"/>
      <c r="B20" s="93" t="s">
        <v>96</v>
      </c>
      <c r="C20" s="52">
        <f t="shared" si="1"/>
        <v>1</v>
      </c>
      <c r="D20" s="45">
        <f t="shared" si="5"/>
        <v>0</v>
      </c>
      <c r="E20" s="2"/>
      <c r="F20" s="29"/>
      <c r="G20" s="20">
        <f t="shared" si="2"/>
        <v>1</v>
      </c>
      <c r="H20" s="2">
        <v>1</v>
      </c>
      <c r="I20" s="16"/>
      <c r="J20" s="28">
        <f t="shared" si="6"/>
        <v>0</v>
      </c>
      <c r="K20" s="2"/>
      <c r="L20" s="29"/>
      <c r="M20" s="20">
        <f t="shared" si="4"/>
        <v>0</v>
      </c>
      <c r="N20" s="2"/>
      <c r="O20" s="3"/>
    </row>
    <row r="21" spans="1:15" x14ac:dyDescent="0.4">
      <c r="A21" s="39"/>
      <c r="B21" s="93" t="s">
        <v>79</v>
      </c>
      <c r="C21" s="52">
        <f t="shared" ref="C21" si="10">D21+G21+J21+M21</f>
        <v>1</v>
      </c>
      <c r="D21" s="45">
        <f t="shared" ref="D21" si="11">E21+F21</f>
        <v>0</v>
      </c>
      <c r="E21" s="2"/>
      <c r="F21" s="29"/>
      <c r="G21" s="20">
        <f t="shared" ref="G21" si="12">H21+I21</f>
        <v>1</v>
      </c>
      <c r="H21" s="2">
        <v>1</v>
      </c>
      <c r="I21" s="16"/>
      <c r="J21" s="28">
        <f t="shared" ref="J21" si="13">K21+L21</f>
        <v>0</v>
      </c>
      <c r="K21" s="2"/>
      <c r="L21" s="29"/>
      <c r="M21" s="20">
        <f t="shared" ref="M21" si="14">N21+O21</f>
        <v>0</v>
      </c>
      <c r="N21" s="2"/>
      <c r="O21" s="3"/>
    </row>
    <row r="22" spans="1:15" ht="19.5" thickBot="1" x14ac:dyDescent="0.45">
      <c r="A22" s="39"/>
      <c r="B22" s="93" t="s">
        <v>80</v>
      </c>
      <c r="C22" s="52">
        <f t="shared" si="1"/>
        <v>1</v>
      </c>
      <c r="D22" s="45">
        <f t="shared" si="5"/>
        <v>1</v>
      </c>
      <c r="E22" s="2">
        <v>1</v>
      </c>
      <c r="F22" s="29"/>
      <c r="G22" s="20">
        <f t="shared" si="2"/>
        <v>0</v>
      </c>
      <c r="H22" s="2"/>
      <c r="I22" s="16"/>
      <c r="J22" s="28">
        <f t="shared" si="6"/>
        <v>0</v>
      </c>
      <c r="K22" s="2"/>
      <c r="L22" s="29"/>
      <c r="M22" s="20">
        <f t="shared" si="4"/>
        <v>0</v>
      </c>
      <c r="N22" s="2"/>
      <c r="O22" s="3"/>
    </row>
    <row r="23" spans="1:15" ht="20.25" thickTop="1" thickBot="1" x14ac:dyDescent="0.45">
      <c r="A23" s="104" t="s">
        <v>81</v>
      </c>
      <c r="B23" s="105"/>
      <c r="C23" s="50">
        <f t="shared" si="1"/>
        <v>1</v>
      </c>
      <c r="D23" s="43">
        <f t="shared" si="5"/>
        <v>0</v>
      </c>
      <c r="E23" s="10">
        <f>E24</f>
        <v>0</v>
      </c>
      <c r="F23" s="25">
        <f>F24</f>
        <v>0</v>
      </c>
      <c r="G23" s="18">
        <f t="shared" si="2"/>
        <v>1</v>
      </c>
      <c r="H23" s="10">
        <f t="shared" ref="H23:I23" si="15">H24</f>
        <v>1</v>
      </c>
      <c r="I23" s="14">
        <f t="shared" si="15"/>
        <v>0</v>
      </c>
      <c r="J23" s="24">
        <f t="shared" si="6"/>
        <v>0</v>
      </c>
      <c r="K23" s="10">
        <f t="shared" ref="K23:L23" si="16">K24</f>
        <v>0</v>
      </c>
      <c r="L23" s="25">
        <f t="shared" si="16"/>
        <v>0</v>
      </c>
      <c r="M23" s="18">
        <f t="shared" si="4"/>
        <v>0</v>
      </c>
      <c r="N23" s="10">
        <f t="shared" ref="N23:O23" si="17">N24</f>
        <v>0</v>
      </c>
      <c r="O23" s="11">
        <f t="shared" si="17"/>
        <v>0</v>
      </c>
    </row>
    <row r="24" spans="1:15" ht="20.25" thickTop="1" thickBot="1" x14ac:dyDescent="0.45">
      <c r="A24" s="40"/>
      <c r="B24" s="55" t="s">
        <v>82</v>
      </c>
      <c r="C24" s="56">
        <f t="shared" si="1"/>
        <v>1</v>
      </c>
      <c r="D24" s="57">
        <f t="shared" si="5"/>
        <v>0</v>
      </c>
      <c r="E24" s="58"/>
      <c r="F24" s="59"/>
      <c r="G24" s="60">
        <f t="shared" si="2"/>
        <v>1</v>
      </c>
      <c r="H24" s="58">
        <v>1</v>
      </c>
      <c r="I24" s="61"/>
      <c r="J24" s="62">
        <f t="shared" si="6"/>
        <v>0</v>
      </c>
      <c r="K24" s="58"/>
      <c r="L24" s="59"/>
      <c r="M24" s="60">
        <f t="shared" si="4"/>
        <v>0</v>
      </c>
      <c r="N24" s="58"/>
      <c r="O24" s="63"/>
    </row>
    <row r="25" spans="1:15" ht="20.25" thickTop="1" thickBot="1" x14ac:dyDescent="0.45">
      <c r="A25" s="104" t="s">
        <v>43</v>
      </c>
      <c r="B25" s="105"/>
      <c r="C25" s="50">
        <f t="shared" si="1"/>
        <v>2</v>
      </c>
      <c r="D25" s="43">
        <f t="shared" si="5"/>
        <v>1</v>
      </c>
      <c r="E25" s="10">
        <f>SUM(E26:E27)</f>
        <v>1</v>
      </c>
      <c r="F25" s="25">
        <f>SUM(F26:F27)</f>
        <v>0</v>
      </c>
      <c r="G25" s="18">
        <f t="shared" si="2"/>
        <v>1</v>
      </c>
      <c r="H25" s="10">
        <f>SUM(H26:H27)</f>
        <v>1</v>
      </c>
      <c r="I25" s="14">
        <f>SUM(I26:I27)</f>
        <v>0</v>
      </c>
      <c r="J25" s="24">
        <f t="shared" si="6"/>
        <v>0</v>
      </c>
      <c r="K25" s="10">
        <f>SUM(K26:K27)</f>
        <v>0</v>
      </c>
      <c r="L25" s="25">
        <f>SUM(L26:L27)</f>
        <v>0</v>
      </c>
      <c r="M25" s="18">
        <f t="shared" si="4"/>
        <v>0</v>
      </c>
      <c r="N25" s="10">
        <f>SUM(N26:N27)</f>
        <v>0</v>
      </c>
      <c r="O25" s="11">
        <f>SUM(O26:O27)</f>
        <v>0</v>
      </c>
    </row>
    <row r="26" spans="1:15" ht="19.5" thickTop="1" x14ac:dyDescent="0.4">
      <c r="A26" s="39"/>
      <c r="B26" s="37" t="s">
        <v>83</v>
      </c>
      <c r="C26" s="52">
        <f t="shared" si="1"/>
        <v>1</v>
      </c>
      <c r="D26" s="45">
        <f t="shared" si="5"/>
        <v>0</v>
      </c>
      <c r="E26" s="2"/>
      <c r="F26" s="29"/>
      <c r="G26" s="20">
        <f t="shared" si="2"/>
        <v>1</v>
      </c>
      <c r="H26" s="2">
        <v>1</v>
      </c>
      <c r="I26" s="16"/>
      <c r="J26" s="28">
        <f t="shared" si="6"/>
        <v>0</v>
      </c>
      <c r="K26" s="2"/>
      <c r="L26" s="29"/>
      <c r="M26" s="20">
        <f t="shared" si="4"/>
        <v>0</v>
      </c>
      <c r="N26" s="2"/>
      <c r="O26" s="3"/>
    </row>
    <row r="27" spans="1:15" ht="19.5" thickBot="1" x14ac:dyDescent="0.45">
      <c r="A27" s="39"/>
      <c r="B27" t="s">
        <v>84</v>
      </c>
      <c r="C27" s="52">
        <f t="shared" si="1"/>
        <v>1</v>
      </c>
      <c r="D27" s="45">
        <f t="shared" si="5"/>
        <v>1</v>
      </c>
      <c r="E27" s="2">
        <v>1</v>
      </c>
      <c r="F27" s="29"/>
      <c r="G27" s="20">
        <f t="shared" si="2"/>
        <v>0</v>
      </c>
      <c r="H27" s="2"/>
      <c r="I27" s="16"/>
      <c r="J27" s="28">
        <f t="shared" si="6"/>
        <v>0</v>
      </c>
      <c r="K27" s="2"/>
      <c r="L27" s="29"/>
      <c r="M27" s="20">
        <f t="shared" si="4"/>
        <v>0</v>
      </c>
      <c r="N27" s="2"/>
      <c r="O27" s="3"/>
    </row>
    <row r="28" spans="1:15" ht="20.25" thickTop="1" thickBot="1" x14ac:dyDescent="0.45">
      <c r="A28" s="104" t="s">
        <v>11</v>
      </c>
      <c r="B28" s="105"/>
      <c r="C28" s="50">
        <f t="shared" si="1"/>
        <v>7</v>
      </c>
      <c r="D28" s="43">
        <f t="shared" si="5"/>
        <v>3</v>
      </c>
      <c r="E28" s="10">
        <f>SUM(E29:E33)</f>
        <v>2</v>
      </c>
      <c r="F28" s="25">
        <f>SUM(F29:F33)</f>
        <v>1</v>
      </c>
      <c r="G28" s="18">
        <f t="shared" si="2"/>
        <v>4</v>
      </c>
      <c r="H28" s="10">
        <f>SUM(H29:H33)</f>
        <v>3</v>
      </c>
      <c r="I28" s="14">
        <f>SUM(I29:I33)</f>
        <v>1</v>
      </c>
      <c r="J28" s="24">
        <f t="shared" si="6"/>
        <v>0</v>
      </c>
      <c r="K28" s="10">
        <f>SUM(K29:K33)</f>
        <v>0</v>
      </c>
      <c r="L28" s="25">
        <f>SUM(L29:L33)</f>
        <v>0</v>
      </c>
      <c r="M28" s="18">
        <f t="shared" si="4"/>
        <v>0</v>
      </c>
      <c r="N28" s="10">
        <f>SUM(N29:N33)</f>
        <v>0</v>
      </c>
      <c r="O28" s="11">
        <f>SUM(O29:O33)</f>
        <v>0</v>
      </c>
    </row>
    <row r="29" spans="1:15" ht="19.5" thickTop="1" x14ac:dyDescent="0.4">
      <c r="A29" s="39"/>
      <c r="B29" s="37" t="s">
        <v>98</v>
      </c>
      <c r="C29" s="52">
        <f t="shared" ref="C29" si="18">D29+G29+J29+M29</f>
        <v>2</v>
      </c>
      <c r="D29" s="45">
        <f t="shared" ref="D29" si="19">E29+F29</f>
        <v>1</v>
      </c>
      <c r="E29" s="2">
        <v>1</v>
      </c>
      <c r="F29" s="29"/>
      <c r="G29" s="20">
        <f t="shared" ref="G29" si="20">H29+I29</f>
        <v>1</v>
      </c>
      <c r="H29" s="2">
        <v>1</v>
      </c>
      <c r="I29" s="16"/>
      <c r="J29" s="28">
        <f t="shared" ref="J29" si="21">K29+L29</f>
        <v>0</v>
      </c>
      <c r="K29" s="2"/>
      <c r="L29" s="29"/>
      <c r="M29" s="20">
        <f t="shared" ref="M29" si="22">N29+O29</f>
        <v>0</v>
      </c>
      <c r="N29" s="2"/>
      <c r="O29" s="3"/>
    </row>
    <row r="30" spans="1:15" x14ac:dyDescent="0.4">
      <c r="A30" s="39"/>
      <c r="B30" s="37" t="s">
        <v>44</v>
      </c>
      <c r="C30" s="52">
        <f t="shared" si="1"/>
        <v>2</v>
      </c>
      <c r="D30" s="45">
        <f t="shared" si="5"/>
        <v>1</v>
      </c>
      <c r="E30" s="2"/>
      <c r="F30" s="29">
        <v>1</v>
      </c>
      <c r="G30" s="20">
        <f t="shared" si="2"/>
        <v>1</v>
      </c>
      <c r="H30" s="2"/>
      <c r="I30" s="16">
        <v>1</v>
      </c>
      <c r="J30" s="28">
        <f t="shared" si="6"/>
        <v>0</v>
      </c>
      <c r="K30" s="2"/>
      <c r="L30" s="29"/>
      <c r="M30" s="20">
        <f t="shared" si="4"/>
        <v>0</v>
      </c>
      <c r="N30" s="2"/>
      <c r="O30" s="3"/>
    </row>
    <row r="31" spans="1:15" x14ac:dyDescent="0.4">
      <c r="A31" s="39"/>
      <c r="B31" s="37" t="s">
        <v>12</v>
      </c>
      <c r="C31" s="52">
        <f t="shared" si="1"/>
        <v>1</v>
      </c>
      <c r="D31" s="45">
        <f t="shared" si="5"/>
        <v>0</v>
      </c>
      <c r="E31" s="2"/>
      <c r="F31" s="29"/>
      <c r="G31" s="20">
        <f t="shared" si="2"/>
        <v>1</v>
      </c>
      <c r="H31" s="2">
        <v>1</v>
      </c>
      <c r="I31" s="16"/>
      <c r="J31" s="28">
        <f t="shared" si="6"/>
        <v>0</v>
      </c>
      <c r="K31" s="2"/>
      <c r="L31" s="29"/>
      <c r="M31" s="20">
        <f t="shared" si="4"/>
        <v>0</v>
      </c>
      <c r="N31" s="2"/>
      <c r="O31" s="3"/>
    </row>
    <row r="32" spans="1:15" x14ac:dyDescent="0.4">
      <c r="A32" s="39"/>
      <c r="B32" s="37" t="s">
        <v>32</v>
      </c>
      <c r="C32" s="52">
        <f t="shared" si="1"/>
        <v>1</v>
      </c>
      <c r="D32" s="45">
        <f t="shared" si="5"/>
        <v>0</v>
      </c>
      <c r="E32" s="2"/>
      <c r="F32" s="29"/>
      <c r="G32" s="20">
        <f t="shared" si="2"/>
        <v>1</v>
      </c>
      <c r="H32" s="2">
        <v>1</v>
      </c>
      <c r="I32" s="16"/>
      <c r="J32" s="28">
        <f t="shared" si="6"/>
        <v>0</v>
      </c>
      <c r="K32" s="2"/>
      <c r="L32" s="29"/>
      <c r="M32" s="20">
        <f t="shared" si="4"/>
        <v>0</v>
      </c>
      <c r="N32" s="2"/>
      <c r="O32" s="3"/>
    </row>
    <row r="33" spans="1:15" ht="19.5" thickBot="1" x14ac:dyDescent="0.45">
      <c r="A33" s="39"/>
      <c r="B33" s="37" t="s">
        <v>33</v>
      </c>
      <c r="C33" s="52">
        <f t="shared" si="1"/>
        <v>1</v>
      </c>
      <c r="D33" s="45">
        <f t="shared" si="5"/>
        <v>1</v>
      </c>
      <c r="E33" s="2">
        <v>1</v>
      </c>
      <c r="F33" s="29"/>
      <c r="G33" s="20">
        <f t="shared" si="2"/>
        <v>0</v>
      </c>
      <c r="H33" s="2"/>
      <c r="I33" s="16"/>
      <c r="J33" s="28">
        <f t="shared" si="6"/>
        <v>0</v>
      </c>
      <c r="K33" s="2"/>
      <c r="L33" s="29"/>
      <c r="M33" s="20">
        <f t="shared" si="4"/>
        <v>0</v>
      </c>
      <c r="N33" s="2"/>
      <c r="O33" s="3"/>
    </row>
    <row r="34" spans="1:15" ht="20.25" thickTop="1" thickBot="1" x14ac:dyDescent="0.45">
      <c r="A34" s="104" t="s">
        <v>22</v>
      </c>
      <c r="B34" s="105"/>
      <c r="C34" s="50">
        <f t="shared" si="1"/>
        <v>2</v>
      </c>
      <c r="D34" s="43">
        <f t="shared" si="5"/>
        <v>0</v>
      </c>
      <c r="E34" s="10">
        <f>SUM(E35:E36)</f>
        <v>0</v>
      </c>
      <c r="F34" s="25">
        <f>SUM(F35:F36)</f>
        <v>0</v>
      </c>
      <c r="G34" s="18">
        <f t="shared" si="2"/>
        <v>1</v>
      </c>
      <c r="H34" s="10">
        <f>SUM(H35:H36)</f>
        <v>0</v>
      </c>
      <c r="I34" s="14">
        <f>SUM(I35:I36)</f>
        <v>1</v>
      </c>
      <c r="J34" s="24">
        <f t="shared" si="6"/>
        <v>1</v>
      </c>
      <c r="K34" s="10">
        <f>SUM(K35:K36)</f>
        <v>1</v>
      </c>
      <c r="L34" s="25">
        <f>SUM(L35:L36)</f>
        <v>0</v>
      </c>
      <c r="M34" s="18">
        <f t="shared" si="4"/>
        <v>0</v>
      </c>
      <c r="N34" s="10">
        <f>SUM(N35:N36)</f>
        <v>0</v>
      </c>
      <c r="O34" s="11">
        <f>SUM(O35:O36)</f>
        <v>0</v>
      </c>
    </row>
    <row r="35" spans="1:15" ht="19.5" thickTop="1" x14ac:dyDescent="0.4">
      <c r="A35" s="39"/>
      <c r="B35" s="37" t="s">
        <v>34</v>
      </c>
      <c r="C35" s="52">
        <f t="shared" ref="C35:C36" si="23">D35+G35+J35+M35</f>
        <v>1</v>
      </c>
      <c r="D35" s="45">
        <f t="shared" ref="D35:D36" si="24">E35+F35</f>
        <v>0</v>
      </c>
      <c r="E35" s="2"/>
      <c r="F35" s="29"/>
      <c r="G35" s="20">
        <f t="shared" ref="G35:G36" si="25">H35+I35</f>
        <v>0</v>
      </c>
      <c r="H35" s="2"/>
      <c r="I35" s="16"/>
      <c r="J35" s="28">
        <f t="shared" ref="J35:J36" si="26">K35+L35</f>
        <v>1</v>
      </c>
      <c r="K35" s="2">
        <v>1</v>
      </c>
      <c r="L35" s="29"/>
      <c r="M35" s="20">
        <f t="shared" ref="M35:M36" si="27">N35+O35</f>
        <v>0</v>
      </c>
      <c r="N35" s="2"/>
      <c r="O35" s="3"/>
    </row>
    <row r="36" spans="1:15" ht="19.5" thickBot="1" x14ac:dyDescent="0.45">
      <c r="A36" s="39"/>
      <c r="B36" s="37" t="s">
        <v>100</v>
      </c>
      <c r="C36" s="52">
        <f t="shared" si="23"/>
        <v>1</v>
      </c>
      <c r="D36" s="45">
        <f t="shared" si="24"/>
        <v>0</v>
      </c>
      <c r="E36" s="2"/>
      <c r="F36" s="29"/>
      <c r="G36" s="20">
        <f t="shared" si="25"/>
        <v>1</v>
      </c>
      <c r="H36" s="2"/>
      <c r="I36" s="16">
        <v>1</v>
      </c>
      <c r="J36" s="28">
        <f t="shared" si="26"/>
        <v>0</v>
      </c>
      <c r="K36" s="2"/>
      <c r="L36" s="29"/>
      <c r="M36" s="20">
        <f t="shared" si="27"/>
        <v>0</v>
      </c>
      <c r="N36" s="2"/>
      <c r="O36" s="3"/>
    </row>
    <row r="37" spans="1:15" ht="20.25" thickTop="1" thickBot="1" x14ac:dyDescent="0.45">
      <c r="A37" s="104" t="s">
        <v>13</v>
      </c>
      <c r="B37" s="105"/>
      <c r="C37" s="50">
        <f t="shared" si="1"/>
        <v>1</v>
      </c>
      <c r="D37" s="43">
        <f t="shared" si="5"/>
        <v>0</v>
      </c>
      <c r="E37" s="10">
        <f>SUM(E38:E38)</f>
        <v>0</v>
      </c>
      <c r="F37" s="25">
        <f>SUM(F38:F38)</f>
        <v>0</v>
      </c>
      <c r="G37" s="18">
        <f t="shared" si="2"/>
        <v>0</v>
      </c>
      <c r="H37" s="10">
        <f>SUM(H38:H38)</f>
        <v>0</v>
      </c>
      <c r="I37" s="14">
        <f>SUM(I38:I38)</f>
        <v>0</v>
      </c>
      <c r="J37" s="24">
        <f t="shared" si="6"/>
        <v>1</v>
      </c>
      <c r="K37" s="10">
        <f>SUM(K38:K38)</f>
        <v>1</v>
      </c>
      <c r="L37" s="25">
        <f>SUM(L38:L38)</f>
        <v>0</v>
      </c>
      <c r="M37" s="18">
        <f t="shared" si="4"/>
        <v>0</v>
      </c>
      <c r="N37" s="10">
        <f>SUM(N38:N38)</f>
        <v>0</v>
      </c>
      <c r="O37" s="11">
        <f>SUM(O38:O38)</f>
        <v>0</v>
      </c>
    </row>
    <row r="38" spans="1:15" ht="20.25" thickTop="1" thickBot="1" x14ac:dyDescent="0.45">
      <c r="A38" s="39"/>
      <c r="B38" s="36" t="s">
        <v>25</v>
      </c>
      <c r="C38" s="51">
        <f t="shared" si="1"/>
        <v>1</v>
      </c>
      <c r="D38" s="44">
        <f t="shared" si="5"/>
        <v>0</v>
      </c>
      <c r="E38" s="4"/>
      <c r="F38" s="27"/>
      <c r="G38" s="19">
        <f t="shared" si="2"/>
        <v>0</v>
      </c>
      <c r="H38" s="4"/>
      <c r="I38" s="15"/>
      <c r="J38" s="26">
        <f t="shared" si="6"/>
        <v>1</v>
      </c>
      <c r="K38" s="4">
        <v>1</v>
      </c>
      <c r="L38" s="27"/>
      <c r="M38" s="19">
        <f t="shared" si="4"/>
        <v>0</v>
      </c>
      <c r="N38" s="4"/>
      <c r="O38" s="5"/>
    </row>
    <row r="39" spans="1:15" ht="20.25" thickTop="1" thickBot="1" x14ac:dyDescent="0.45">
      <c r="A39" s="104" t="s">
        <v>14</v>
      </c>
      <c r="B39" s="105"/>
      <c r="C39" s="50">
        <f t="shared" si="1"/>
        <v>14</v>
      </c>
      <c r="D39" s="43">
        <f t="shared" si="5"/>
        <v>4</v>
      </c>
      <c r="E39" s="10">
        <f>SUM(E40:E49)</f>
        <v>4</v>
      </c>
      <c r="F39" s="25">
        <f>SUM(F40:F49)</f>
        <v>0</v>
      </c>
      <c r="G39" s="18">
        <f t="shared" si="2"/>
        <v>7</v>
      </c>
      <c r="H39" s="10">
        <f>SUM(H40:H49)</f>
        <v>7</v>
      </c>
      <c r="I39" s="14">
        <f>SUM(I40:I49)</f>
        <v>0</v>
      </c>
      <c r="J39" s="24">
        <f t="shared" si="6"/>
        <v>3</v>
      </c>
      <c r="K39" s="10">
        <f>SUM(K40:K49)</f>
        <v>3</v>
      </c>
      <c r="L39" s="25">
        <f>SUM(L40:L49)</f>
        <v>0</v>
      </c>
      <c r="M39" s="18">
        <f t="shared" si="4"/>
        <v>0</v>
      </c>
      <c r="N39" s="10">
        <f>SUM(N40:N49)</f>
        <v>0</v>
      </c>
      <c r="O39" s="11">
        <f>SUM(O40:O49)</f>
        <v>0</v>
      </c>
    </row>
    <row r="40" spans="1:15" ht="19.5" thickTop="1" x14ac:dyDescent="0.4">
      <c r="A40" s="39"/>
      <c r="B40" s="36" t="s">
        <v>15</v>
      </c>
      <c r="C40" s="51">
        <f t="shared" si="1"/>
        <v>1</v>
      </c>
      <c r="D40" s="44">
        <f t="shared" si="5"/>
        <v>0</v>
      </c>
      <c r="E40" s="4"/>
      <c r="F40" s="27"/>
      <c r="G40" s="19">
        <f t="shared" si="2"/>
        <v>1</v>
      </c>
      <c r="H40" s="4">
        <v>1</v>
      </c>
      <c r="I40" s="15"/>
      <c r="J40" s="26">
        <f t="shared" si="6"/>
        <v>0</v>
      </c>
      <c r="K40" s="4"/>
      <c r="L40" s="27"/>
      <c r="M40" s="19">
        <f t="shared" si="4"/>
        <v>0</v>
      </c>
      <c r="N40" s="4"/>
      <c r="O40" s="5"/>
    </row>
    <row r="41" spans="1:15" x14ac:dyDescent="0.4">
      <c r="A41" s="39"/>
      <c r="B41" s="37" t="s">
        <v>29</v>
      </c>
      <c r="C41" s="52">
        <f t="shared" si="1"/>
        <v>1</v>
      </c>
      <c r="D41" s="44">
        <f t="shared" si="5"/>
        <v>0</v>
      </c>
      <c r="E41" s="2"/>
      <c r="F41" s="29"/>
      <c r="G41" s="20">
        <f t="shared" si="2"/>
        <v>0</v>
      </c>
      <c r="H41" s="2"/>
      <c r="I41" s="16"/>
      <c r="J41" s="28">
        <f t="shared" si="6"/>
        <v>1</v>
      </c>
      <c r="K41" s="2">
        <v>1</v>
      </c>
      <c r="L41" s="29"/>
      <c r="M41" s="20">
        <f t="shared" si="4"/>
        <v>0</v>
      </c>
      <c r="N41" s="2"/>
      <c r="O41" s="3"/>
    </row>
    <row r="42" spans="1:15" x14ac:dyDescent="0.4">
      <c r="A42" s="39"/>
      <c r="B42" s="37" t="s">
        <v>35</v>
      </c>
      <c r="C42" s="52">
        <f t="shared" si="1"/>
        <v>3</v>
      </c>
      <c r="D42" s="44">
        <f t="shared" si="5"/>
        <v>0</v>
      </c>
      <c r="E42" s="2"/>
      <c r="F42" s="29"/>
      <c r="G42" s="20">
        <f t="shared" si="2"/>
        <v>2</v>
      </c>
      <c r="H42" s="2">
        <v>2</v>
      </c>
      <c r="I42" s="16"/>
      <c r="J42" s="28">
        <f t="shared" si="6"/>
        <v>1</v>
      </c>
      <c r="K42" s="2">
        <v>1</v>
      </c>
      <c r="L42" s="29"/>
      <c r="M42" s="20">
        <f t="shared" si="4"/>
        <v>0</v>
      </c>
      <c r="N42" s="2"/>
      <c r="O42" s="3"/>
    </row>
    <row r="43" spans="1:15" x14ac:dyDescent="0.4">
      <c r="A43" s="39"/>
      <c r="B43" t="s">
        <v>67</v>
      </c>
      <c r="C43" s="52">
        <f t="shared" si="1"/>
        <v>1</v>
      </c>
      <c r="D43" s="44">
        <f t="shared" si="5"/>
        <v>1</v>
      </c>
      <c r="E43" s="2">
        <v>1</v>
      </c>
      <c r="F43" s="29"/>
      <c r="G43" s="20">
        <f t="shared" si="2"/>
        <v>0</v>
      </c>
      <c r="H43" s="2"/>
      <c r="I43" s="16"/>
      <c r="J43" s="28">
        <f t="shared" si="6"/>
        <v>0</v>
      </c>
      <c r="K43" s="2"/>
      <c r="L43" s="29"/>
      <c r="M43" s="20">
        <f t="shared" si="4"/>
        <v>0</v>
      </c>
      <c r="N43" s="2"/>
      <c r="O43" s="3"/>
    </row>
    <row r="44" spans="1:15" x14ac:dyDescent="0.4">
      <c r="A44" s="39"/>
      <c r="B44" s="37" t="s">
        <v>45</v>
      </c>
      <c r="C44" s="52">
        <f t="shared" si="1"/>
        <v>2</v>
      </c>
      <c r="D44" s="44">
        <f t="shared" si="5"/>
        <v>2</v>
      </c>
      <c r="E44" s="2">
        <v>2</v>
      </c>
      <c r="F44" s="29"/>
      <c r="G44" s="20">
        <f t="shared" si="2"/>
        <v>0</v>
      </c>
      <c r="H44" s="2"/>
      <c r="I44" s="16"/>
      <c r="J44" s="28">
        <f t="shared" si="6"/>
        <v>0</v>
      </c>
      <c r="K44" s="2"/>
      <c r="L44" s="29"/>
      <c r="M44" s="20">
        <f t="shared" si="4"/>
        <v>0</v>
      </c>
      <c r="N44" s="2"/>
      <c r="O44" s="3"/>
    </row>
    <row r="45" spans="1:15" x14ac:dyDescent="0.4">
      <c r="A45" s="39"/>
      <c r="B45" s="37" t="s">
        <v>17</v>
      </c>
      <c r="C45" s="52">
        <f t="shared" si="1"/>
        <v>2</v>
      </c>
      <c r="D45" s="44">
        <f t="shared" si="5"/>
        <v>0</v>
      </c>
      <c r="E45" s="2"/>
      <c r="F45" s="29"/>
      <c r="G45" s="20">
        <f t="shared" si="2"/>
        <v>1</v>
      </c>
      <c r="H45" s="2">
        <v>1</v>
      </c>
      <c r="I45" s="16"/>
      <c r="J45" s="28">
        <f t="shared" si="6"/>
        <v>1</v>
      </c>
      <c r="K45" s="2">
        <v>1</v>
      </c>
      <c r="L45" s="29"/>
      <c r="M45" s="20">
        <f t="shared" si="4"/>
        <v>0</v>
      </c>
      <c r="N45" s="2"/>
      <c r="O45" s="3"/>
    </row>
    <row r="46" spans="1:15" x14ac:dyDescent="0.4">
      <c r="A46" s="39"/>
      <c r="B46" s="37" t="s">
        <v>47</v>
      </c>
      <c r="C46" s="52">
        <f t="shared" si="1"/>
        <v>1</v>
      </c>
      <c r="D46" s="44">
        <f t="shared" si="5"/>
        <v>0</v>
      </c>
      <c r="E46" s="2"/>
      <c r="F46" s="29"/>
      <c r="G46" s="20">
        <f t="shared" si="2"/>
        <v>1</v>
      </c>
      <c r="H46" s="2">
        <v>1</v>
      </c>
      <c r="I46" s="16"/>
      <c r="J46" s="28">
        <f t="shared" si="6"/>
        <v>0</v>
      </c>
      <c r="K46" s="2"/>
      <c r="L46" s="29"/>
      <c r="M46" s="20">
        <f t="shared" si="4"/>
        <v>0</v>
      </c>
      <c r="N46" s="2"/>
      <c r="O46" s="3"/>
    </row>
    <row r="47" spans="1:15" x14ac:dyDescent="0.4">
      <c r="A47" s="39"/>
      <c r="B47" s="37" t="s">
        <v>36</v>
      </c>
      <c r="C47" s="52">
        <f t="shared" si="1"/>
        <v>1</v>
      </c>
      <c r="D47" s="44">
        <f t="shared" si="5"/>
        <v>0</v>
      </c>
      <c r="E47" s="2"/>
      <c r="F47" s="29"/>
      <c r="G47" s="20">
        <f t="shared" si="2"/>
        <v>1</v>
      </c>
      <c r="H47" s="2">
        <v>1</v>
      </c>
      <c r="I47" s="16"/>
      <c r="J47" s="28">
        <f t="shared" si="6"/>
        <v>0</v>
      </c>
      <c r="K47" s="2"/>
      <c r="L47" s="29"/>
      <c r="M47" s="20">
        <f t="shared" si="4"/>
        <v>0</v>
      </c>
      <c r="N47" s="2"/>
      <c r="O47" s="3"/>
    </row>
    <row r="48" spans="1:15" x14ac:dyDescent="0.4">
      <c r="A48" s="39"/>
      <c r="B48" s="37" t="s">
        <v>46</v>
      </c>
      <c r="C48" s="52">
        <f t="shared" si="1"/>
        <v>1</v>
      </c>
      <c r="D48" s="44">
        <f t="shared" si="5"/>
        <v>0</v>
      </c>
      <c r="E48" s="2"/>
      <c r="F48" s="29"/>
      <c r="G48" s="20">
        <f t="shared" si="2"/>
        <v>1</v>
      </c>
      <c r="H48" s="2">
        <v>1</v>
      </c>
      <c r="I48" s="16"/>
      <c r="J48" s="28">
        <f t="shared" si="6"/>
        <v>0</v>
      </c>
      <c r="K48" s="2"/>
      <c r="L48" s="29"/>
      <c r="M48" s="20">
        <f t="shared" si="4"/>
        <v>0</v>
      </c>
      <c r="N48" s="2"/>
      <c r="O48" s="3"/>
    </row>
    <row r="49" spans="1:15" ht="19.5" thickBot="1" x14ac:dyDescent="0.45">
      <c r="A49" s="39"/>
      <c r="B49" t="s">
        <v>68</v>
      </c>
      <c r="C49" s="52">
        <f t="shared" si="1"/>
        <v>1</v>
      </c>
      <c r="D49" s="44">
        <f t="shared" si="5"/>
        <v>1</v>
      </c>
      <c r="E49" s="2">
        <v>1</v>
      </c>
      <c r="F49" s="29"/>
      <c r="G49" s="20">
        <f t="shared" si="2"/>
        <v>0</v>
      </c>
      <c r="H49" s="2"/>
      <c r="I49" s="16"/>
      <c r="J49" s="28">
        <f t="shared" si="6"/>
        <v>0</v>
      </c>
      <c r="K49" s="2"/>
      <c r="L49" s="29"/>
      <c r="M49" s="20">
        <f t="shared" si="4"/>
        <v>0</v>
      </c>
      <c r="N49" s="2"/>
      <c r="O49" s="3"/>
    </row>
    <row r="50" spans="1:15" ht="20.25" thickTop="1" thickBot="1" x14ac:dyDescent="0.45">
      <c r="A50" s="104" t="s">
        <v>19</v>
      </c>
      <c r="B50" s="105"/>
      <c r="C50" s="50">
        <f t="shared" si="1"/>
        <v>9</v>
      </c>
      <c r="D50" s="43">
        <f t="shared" si="5"/>
        <v>2</v>
      </c>
      <c r="E50" s="10">
        <f>SUM(E51:E55)</f>
        <v>2</v>
      </c>
      <c r="F50" s="25">
        <f>SUM(F51:F55)</f>
        <v>0</v>
      </c>
      <c r="G50" s="18">
        <f t="shared" si="2"/>
        <v>4</v>
      </c>
      <c r="H50" s="10">
        <f>SUM(H51:H55)</f>
        <v>4</v>
      </c>
      <c r="I50" s="14">
        <f>SUM(I51:I55)</f>
        <v>0</v>
      </c>
      <c r="J50" s="24">
        <f t="shared" si="6"/>
        <v>2</v>
      </c>
      <c r="K50" s="10">
        <f>SUM(K51:K55)</f>
        <v>2</v>
      </c>
      <c r="L50" s="25">
        <f>SUM(L51:L55)</f>
        <v>0</v>
      </c>
      <c r="M50" s="18">
        <f t="shared" si="4"/>
        <v>1</v>
      </c>
      <c r="N50" s="10">
        <f>SUM(N51:N55)</f>
        <v>0</v>
      </c>
      <c r="O50" s="11">
        <f>SUM(O51:O55)</f>
        <v>1</v>
      </c>
    </row>
    <row r="51" spans="1:15" ht="19.5" thickTop="1" x14ac:dyDescent="0.4">
      <c r="A51" s="39"/>
      <c r="B51" s="36" t="s">
        <v>20</v>
      </c>
      <c r="C51" s="51">
        <f t="shared" si="1"/>
        <v>4</v>
      </c>
      <c r="D51" s="44">
        <f t="shared" si="5"/>
        <v>0</v>
      </c>
      <c r="E51" s="4"/>
      <c r="F51" s="27"/>
      <c r="G51" s="19">
        <f t="shared" si="2"/>
        <v>2</v>
      </c>
      <c r="H51" s="4">
        <v>2</v>
      </c>
      <c r="I51" s="15"/>
      <c r="J51" s="26">
        <f t="shared" si="6"/>
        <v>1</v>
      </c>
      <c r="K51" s="4">
        <v>1</v>
      </c>
      <c r="L51" s="27"/>
      <c r="M51" s="19">
        <f t="shared" si="4"/>
        <v>1</v>
      </c>
      <c r="N51" s="4"/>
      <c r="O51" s="5">
        <v>1</v>
      </c>
    </row>
    <row r="52" spans="1:15" x14ac:dyDescent="0.4">
      <c r="A52" s="39"/>
      <c r="B52" s="37" t="s">
        <v>30</v>
      </c>
      <c r="C52" s="52">
        <f t="shared" si="1"/>
        <v>1</v>
      </c>
      <c r="D52" s="45">
        <f t="shared" si="5"/>
        <v>0</v>
      </c>
      <c r="E52" s="2"/>
      <c r="F52" s="29"/>
      <c r="G52" s="20">
        <f t="shared" si="2"/>
        <v>0</v>
      </c>
      <c r="H52" s="2"/>
      <c r="I52" s="16"/>
      <c r="J52" s="28">
        <f t="shared" si="6"/>
        <v>1</v>
      </c>
      <c r="K52" s="2">
        <v>1</v>
      </c>
      <c r="L52" s="29"/>
      <c r="M52" s="20">
        <f t="shared" si="4"/>
        <v>0</v>
      </c>
      <c r="N52" s="2"/>
      <c r="O52" s="3"/>
    </row>
    <row r="53" spans="1:15" x14ac:dyDescent="0.4">
      <c r="A53" s="39"/>
      <c r="B53" s="37" t="s">
        <v>37</v>
      </c>
      <c r="C53" s="52">
        <f t="shared" si="1"/>
        <v>1</v>
      </c>
      <c r="D53" s="45">
        <f t="shared" si="5"/>
        <v>0</v>
      </c>
      <c r="E53" s="2"/>
      <c r="F53" s="29"/>
      <c r="G53" s="20">
        <f t="shared" si="2"/>
        <v>1</v>
      </c>
      <c r="H53" s="2">
        <v>1</v>
      </c>
      <c r="I53" s="16"/>
      <c r="J53" s="28">
        <f t="shared" si="6"/>
        <v>0</v>
      </c>
      <c r="K53" s="2"/>
      <c r="L53" s="29"/>
      <c r="M53" s="20">
        <f t="shared" si="4"/>
        <v>0</v>
      </c>
      <c r="N53" s="2"/>
      <c r="O53" s="3"/>
    </row>
    <row r="54" spans="1:15" x14ac:dyDescent="0.4">
      <c r="A54" s="39"/>
      <c r="B54" s="37" t="s">
        <v>42</v>
      </c>
      <c r="C54" s="52">
        <f t="shared" si="1"/>
        <v>1</v>
      </c>
      <c r="D54" s="45">
        <f t="shared" si="5"/>
        <v>1</v>
      </c>
      <c r="E54" s="2">
        <v>1</v>
      </c>
      <c r="F54" s="29"/>
      <c r="G54" s="20">
        <f t="shared" si="2"/>
        <v>0</v>
      </c>
      <c r="H54" s="2"/>
      <c r="I54" s="16"/>
      <c r="J54" s="28">
        <f t="shared" si="6"/>
        <v>0</v>
      </c>
      <c r="K54" s="2"/>
      <c r="L54" s="29"/>
      <c r="M54" s="20">
        <f t="shared" si="4"/>
        <v>0</v>
      </c>
      <c r="N54" s="2"/>
      <c r="O54" s="3"/>
    </row>
    <row r="55" spans="1:15" ht="19.5" thickBot="1" x14ac:dyDescent="0.45">
      <c r="A55" s="39"/>
      <c r="B55" s="37" t="s">
        <v>57</v>
      </c>
      <c r="C55" s="52">
        <f t="shared" si="1"/>
        <v>2</v>
      </c>
      <c r="D55" s="45">
        <f t="shared" si="5"/>
        <v>1</v>
      </c>
      <c r="E55" s="2">
        <v>1</v>
      </c>
      <c r="F55" s="29"/>
      <c r="G55" s="20">
        <f t="shared" si="2"/>
        <v>1</v>
      </c>
      <c r="H55" s="2">
        <v>1</v>
      </c>
      <c r="I55" s="16"/>
      <c r="J55" s="28">
        <f t="shared" si="6"/>
        <v>0</v>
      </c>
      <c r="K55" s="2"/>
      <c r="L55" s="29"/>
      <c r="M55" s="20">
        <f t="shared" si="4"/>
        <v>0</v>
      </c>
      <c r="N55" s="2"/>
      <c r="O55" s="3"/>
    </row>
    <row r="56" spans="1:15" ht="20.25" thickTop="1" thickBot="1" x14ac:dyDescent="0.45">
      <c r="A56" s="104" t="s">
        <v>86</v>
      </c>
      <c r="B56" s="105"/>
      <c r="C56" s="50">
        <f t="shared" si="1"/>
        <v>2</v>
      </c>
      <c r="D56" s="43">
        <f t="shared" si="5"/>
        <v>1</v>
      </c>
      <c r="E56" s="10">
        <f>SUM(E57:E58)</f>
        <v>1</v>
      </c>
      <c r="F56" s="25">
        <f>SUM(F57:F58)</f>
        <v>0</v>
      </c>
      <c r="G56" s="18">
        <f t="shared" si="2"/>
        <v>1</v>
      </c>
      <c r="H56" s="10">
        <f>SUM(H57:H58)</f>
        <v>1</v>
      </c>
      <c r="I56" s="14">
        <f>SUM(I57:I58)</f>
        <v>0</v>
      </c>
      <c r="J56" s="24">
        <f t="shared" si="6"/>
        <v>0</v>
      </c>
      <c r="K56" s="10">
        <f>SUM(K57:K58)</f>
        <v>0</v>
      </c>
      <c r="L56" s="25">
        <f>SUM(L57:L58)</f>
        <v>0</v>
      </c>
      <c r="M56" s="18">
        <f t="shared" si="4"/>
        <v>0</v>
      </c>
      <c r="N56" s="10">
        <f>SUM(N57:N58)</f>
        <v>0</v>
      </c>
      <c r="O56" s="11">
        <f>SUM(O57:O58)</f>
        <v>0</v>
      </c>
    </row>
    <row r="57" spans="1:15" ht="19.5" thickTop="1" x14ac:dyDescent="0.4">
      <c r="A57" s="39"/>
      <c r="B57" s="94" t="s">
        <v>87</v>
      </c>
      <c r="C57" s="51">
        <f t="shared" ref="C57:C69" si="28">D57+G57+J57+M57</f>
        <v>1</v>
      </c>
      <c r="D57" s="44">
        <f t="shared" si="5"/>
        <v>0</v>
      </c>
      <c r="E57" s="4"/>
      <c r="F57" s="27"/>
      <c r="G57" s="19">
        <f t="shared" ref="G57:G69" si="29">H57+I57</f>
        <v>1</v>
      </c>
      <c r="H57" s="4">
        <v>1</v>
      </c>
      <c r="I57" s="15"/>
      <c r="J57" s="26">
        <f t="shared" si="6"/>
        <v>0</v>
      </c>
      <c r="K57" s="4"/>
      <c r="L57" s="27"/>
      <c r="M57" s="19">
        <f t="shared" ref="M57:M69" si="30">N57+O57</f>
        <v>0</v>
      </c>
      <c r="N57" s="4"/>
      <c r="O57" s="5"/>
    </row>
    <row r="58" spans="1:15" ht="19.5" thickBot="1" x14ac:dyDescent="0.45">
      <c r="A58" s="39"/>
      <c r="B58" t="s">
        <v>88</v>
      </c>
      <c r="C58" s="53">
        <f t="shared" si="28"/>
        <v>1</v>
      </c>
      <c r="D58" s="46">
        <f t="shared" ref="D58:D69" si="31">E58+F58</f>
        <v>1</v>
      </c>
      <c r="E58" s="31">
        <v>1</v>
      </c>
      <c r="F58" s="34"/>
      <c r="G58" s="30">
        <f t="shared" si="29"/>
        <v>0</v>
      </c>
      <c r="H58" s="31"/>
      <c r="I58" s="32"/>
      <c r="J58" s="33">
        <f t="shared" si="6"/>
        <v>0</v>
      </c>
      <c r="K58" s="31"/>
      <c r="L58" s="34"/>
      <c r="M58" s="30">
        <f t="shared" si="30"/>
        <v>0</v>
      </c>
      <c r="N58" s="31"/>
      <c r="O58" s="35"/>
    </row>
    <row r="59" spans="1:15" ht="20.25" thickTop="1" thickBot="1" x14ac:dyDescent="0.45">
      <c r="A59" s="104" t="s">
        <v>91</v>
      </c>
      <c r="B59" s="105"/>
      <c r="C59" s="50">
        <f t="shared" si="28"/>
        <v>2</v>
      </c>
      <c r="D59" s="43">
        <f t="shared" si="31"/>
        <v>2</v>
      </c>
      <c r="E59" s="10">
        <f>SUM(E60:E61)</f>
        <v>2</v>
      </c>
      <c r="F59" s="25">
        <f>SUM(F60:F61)</f>
        <v>0</v>
      </c>
      <c r="G59" s="18">
        <f t="shared" si="29"/>
        <v>0</v>
      </c>
      <c r="H59" s="10">
        <f>SUM(H60:H61)</f>
        <v>0</v>
      </c>
      <c r="I59" s="14">
        <f>SUM(I60:I61)</f>
        <v>0</v>
      </c>
      <c r="J59" s="24">
        <f t="shared" si="6"/>
        <v>0</v>
      </c>
      <c r="K59" s="10">
        <f>SUM(K60:K61)</f>
        <v>0</v>
      </c>
      <c r="L59" s="25">
        <f>SUM(L60:L61)</f>
        <v>0</v>
      </c>
      <c r="M59" s="18">
        <f t="shared" si="30"/>
        <v>0</v>
      </c>
      <c r="N59" s="10">
        <f>SUM(N60:N61)</f>
        <v>0</v>
      </c>
      <c r="O59" s="11">
        <f>SUM(O60:O61)</f>
        <v>0</v>
      </c>
    </row>
    <row r="60" spans="1:15" ht="19.5" thickTop="1" x14ac:dyDescent="0.4">
      <c r="A60" s="39"/>
      <c r="B60" s="94" t="s">
        <v>92</v>
      </c>
      <c r="C60" s="51">
        <f t="shared" si="28"/>
        <v>1</v>
      </c>
      <c r="D60" s="44">
        <f t="shared" si="31"/>
        <v>1</v>
      </c>
      <c r="E60" s="4">
        <v>1</v>
      </c>
      <c r="F60" s="27"/>
      <c r="G60" s="19">
        <f t="shared" si="29"/>
        <v>0</v>
      </c>
      <c r="H60" s="4"/>
      <c r="I60" s="15"/>
      <c r="J60" s="26">
        <f t="shared" si="6"/>
        <v>0</v>
      </c>
      <c r="K60" s="4"/>
      <c r="L60" s="27"/>
      <c r="M60" s="19">
        <f t="shared" si="30"/>
        <v>0</v>
      </c>
      <c r="N60" s="4"/>
      <c r="O60" s="5"/>
    </row>
    <row r="61" spans="1:15" ht="19.5" thickBot="1" x14ac:dyDescent="0.45">
      <c r="A61" s="39"/>
      <c r="B61" t="s">
        <v>93</v>
      </c>
      <c r="C61" s="53">
        <f t="shared" si="28"/>
        <v>1</v>
      </c>
      <c r="D61" s="46">
        <f t="shared" si="31"/>
        <v>1</v>
      </c>
      <c r="E61" s="31">
        <v>1</v>
      </c>
      <c r="F61" s="34"/>
      <c r="G61" s="30">
        <f t="shared" si="29"/>
        <v>0</v>
      </c>
      <c r="H61" s="31"/>
      <c r="I61" s="32"/>
      <c r="J61" s="33">
        <f t="shared" si="6"/>
        <v>0</v>
      </c>
      <c r="K61" s="31"/>
      <c r="L61" s="34"/>
      <c r="M61" s="30">
        <f t="shared" si="30"/>
        <v>0</v>
      </c>
      <c r="N61" s="31"/>
      <c r="O61" s="35"/>
    </row>
    <row r="62" spans="1:15" ht="20.25" thickTop="1" thickBot="1" x14ac:dyDescent="0.45">
      <c r="A62" s="104" t="s">
        <v>49</v>
      </c>
      <c r="B62" s="105"/>
      <c r="C62" s="50">
        <f t="shared" si="28"/>
        <v>1</v>
      </c>
      <c r="D62" s="43">
        <f t="shared" si="31"/>
        <v>0</v>
      </c>
      <c r="E62" s="10">
        <f>E63</f>
        <v>0</v>
      </c>
      <c r="F62" s="25">
        <f>F63</f>
        <v>0</v>
      </c>
      <c r="G62" s="18">
        <f t="shared" si="29"/>
        <v>0</v>
      </c>
      <c r="H62" s="10">
        <f t="shared" ref="H62:I64" si="32">H63</f>
        <v>0</v>
      </c>
      <c r="I62" s="14">
        <f t="shared" si="32"/>
        <v>0</v>
      </c>
      <c r="J62" s="24">
        <f t="shared" si="6"/>
        <v>1</v>
      </c>
      <c r="K62" s="10">
        <f t="shared" ref="K62:L64" si="33">K63</f>
        <v>1</v>
      </c>
      <c r="L62" s="25">
        <f t="shared" si="33"/>
        <v>0</v>
      </c>
      <c r="M62" s="18">
        <f t="shared" si="30"/>
        <v>0</v>
      </c>
      <c r="N62" s="10">
        <f t="shared" ref="N62:O64" si="34">N63</f>
        <v>0</v>
      </c>
      <c r="O62" s="11">
        <f t="shared" si="34"/>
        <v>0</v>
      </c>
    </row>
    <row r="63" spans="1:15" ht="20.25" thickTop="1" thickBot="1" x14ac:dyDescent="0.45">
      <c r="A63" s="40"/>
      <c r="B63" s="55" t="s">
        <v>51</v>
      </c>
      <c r="C63" s="56">
        <f t="shared" si="28"/>
        <v>1</v>
      </c>
      <c r="D63" s="57">
        <f t="shared" si="31"/>
        <v>0</v>
      </c>
      <c r="E63" s="58"/>
      <c r="F63" s="59"/>
      <c r="G63" s="60">
        <f t="shared" si="29"/>
        <v>0</v>
      </c>
      <c r="H63" s="58"/>
      <c r="I63" s="61"/>
      <c r="J63" s="62">
        <f t="shared" si="6"/>
        <v>1</v>
      </c>
      <c r="K63" s="58">
        <v>1</v>
      </c>
      <c r="L63" s="59"/>
      <c r="M63" s="60">
        <f t="shared" si="30"/>
        <v>0</v>
      </c>
      <c r="N63" s="58"/>
      <c r="O63" s="63"/>
    </row>
    <row r="64" spans="1:15" ht="20.25" thickTop="1" thickBot="1" x14ac:dyDescent="0.45">
      <c r="A64" s="104" t="s">
        <v>21</v>
      </c>
      <c r="B64" s="105"/>
      <c r="C64" s="50">
        <f t="shared" si="28"/>
        <v>1</v>
      </c>
      <c r="D64" s="43">
        <f t="shared" si="31"/>
        <v>0</v>
      </c>
      <c r="E64" s="10">
        <f>E65</f>
        <v>0</v>
      </c>
      <c r="F64" s="25">
        <f>F65</f>
        <v>0</v>
      </c>
      <c r="G64" s="18">
        <f t="shared" si="29"/>
        <v>1</v>
      </c>
      <c r="H64" s="10">
        <f t="shared" si="32"/>
        <v>1</v>
      </c>
      <c r="I64" s="14">
        <f t="shared" si="32"/>
        <v>0</v>
      </c>
      <c r="J64" s="24">
        <f t="shared" si="6"/>
        <v>0</v>
      </c>
      <c r="K64" s="10">
        <f t="shared" si="33"/>
        <v>0</v>
      </c>
      <c r="L64" s="25">
        <f t="shared" si="33"/>
        <v>0</v>
      </c>
      <c r="M64" s="18">
        <f t="shared" si="30"/>
        <v>0</v>
      </c>
      <c r="N64" s="10">
        <f t="shared" si="34"/>
        <v>0</v>
      </c>
      <c r="O64" s="11">
        <f t="shared" si="34"/>
        <v>0</v>
      </c>
    </row>
    <row r="65" spans="1:15" ht="20.25" thickTop="1" thickBot="1" x14ac:dyDescent="0.45">
      <c r="A65" s="40"/>
      <c r="B65" s="55" t="s">
        <v>21</v>
      </c>
      <c r="C65" s="56">
        <f t="shared" si="28"/>
        <v>1</v>
      </c>
      <c r="D65" s="57">
        <f t="shared" si="31"/>
        <v>0</v>
      </c>
      <c r="E65" s="58"/>
      <c r="F65" s="59"/>
      <c r="G65" s="60">
        <f t="shared" si="29"/>
        <v>1</v>
      </c>
      <c r="H65" s="58">
        <v>1</v>
      </c>
      <c r="I65" s="61"/>
      <c r="J65" s="62">
        <f t="shared" si="6"/>
        <v>0</v>
      </c>
      <c r="K65" s="58"/>
      <c r="L65" s="59"/>
      <c r="M65" s="60">
        <f t="shared" si="30"/>
        <v>0</v>
      </c>
      <c r="N65" s="58"/>
      <c r="O65" s="63"/>
    </row>
    <row r="66" spans="1:15" ht="20.25" thickTop="1" thickBot="1" x14ac:dyDescent="0.45">
      <c r="A66" s="104" t="s">
        <v>52</v>
      </c>
      <c r="B66" s="105"/>
      <c r="C66" s="50">
        <f t="shared" si="28"/>
        <v>2</v>
      </c>
      <c r="D66" s="43">
        <f t="shared" si="31"/>
        <v>0</v>
      </c>
      <c r="E66" s="10">
        <f>SUM(E67:E67)</f>
        <v>0</v>
      </c>
      <c r="F66" s="25">
        <f>SUM(F67:F67)</f>
        <v>0</v>
      </c>
      <c r="G66" s="18">
        <f t="shared" si="29"/>
        <v>2</v>
      </c>
      <c r="H66" s="10">
        <f>SUM(H67:H67)</f>
        <v>1</v>
      </c>
      <c r="I66" s="14">
        <f>SUM(I67:I67)</f>
        <v>1</v>
      </c>
      <c r="J66" s="24">
        <f t="shared" si="6"/>
        <v>0</v>
      </c>
      <c r="K66" s="10">
        <f t="shared" ref="K66:L66" si="35">SUM(K67:K67)</f>
        <v>0</v>
      </c>
      <c r="L66" s="25">
        <f t="shared" si="35"/>
        <v>0</v>
      </c>
      <c r="M66" s="18">
        <f t="shared" si="30"/>
        <v>0</v>
      </c>
      <c r="N66" s="10">
        <f t="shared" ref="N66:O66" si="36">SUM(N67:N67)</f>
        <v>0</v>
      </c>
      <c r="O66" s="11">
        <f t="shared" si="36"/>
        <v>0</v>
      </c>
    </row>
    <row r="67" spans="1:15" ht="20.25" thickTop="1" thickBot="1" x14ac:dyDescent="0.45">
      <c r="A67" s="39"/>
      <c r="B67" s="37" t="s">
        <v>59</v>
      </c>
      <c r="C67" s="52">
        <f t="shared" si="28"/>
        <v>2</v>
      </c>
      <c r="D67" s="45">
        <f t="shared" si="31"/>
        <v>0</v>
      </c>
      <c r="E67" s="2"/>
      <c r="F67" s="29"/>
      <c r="G67" s="20">
        <f t="shared" si="29"/>
        <v>2</v>
      </c>
      <c r="H67" s="2">
        <v>1</v>
      </c>
      <c r="I67" s="16">
        <v>1</v>
      </c>
      <c r="J67" s="28">
        <f t="shared" si="6"/>
        <v>0</v>
      </c>
      <c r="K67" s="2"/>
      <c r="L67" s="29"/>
      <c r="M67" s="20">
        <f t="shared" si="30"/>
        <v>0</v>
      </c>
      <c r="N67" s="2"/>
      <c r="O67" s="3"/>
    </row>
    <row r="68" spans="1:15" ht="20.25" thickTop="1" thickBot="1" x14ac:dyDescent="0.45">
      <c r="A68" s="104" t="s">
        <v>38</v>
      </c>
      <c r="B68" s="105"/>
      <c r="C68" s="50">
        <f t="shared" si="28"/>
        <v>1</v>
      </c>
      <c r="D68" s="43">
        <f t="shared" si="31"/>
        <v>1</v>
      </c>
      <c r="E68" s="10">
        <f>SUM(E69:E69)</f>
        <v>1</v>
      </c>
      <c r="F68" s="25">
        <f>SUM(F69:F69)</f>
        <v>0</v>
      </c>
      <c r="G68" s="18">
        <f t="shared" si="29"/>
        <v>0</v>
      </c>
      <c r="H68" s="10">
        <f>SUM(H69:H69)</f>
        <v>0</v>
      </c>
      <c r="I68" s="14">
        <f>SUM(I69:I69)</f>
        <v>0</v>
      </c>
      <c r="J68" s="24">
        <f t="shared" si="6"/>
        <v>0</v>
      </c>
      <c r="K68" s="10">
        <f>SUM(K69:K69)</f>
        <v>0</v>
      </c>
      <c r="L68" s="25">
        <f>SUM(L69:L69)</f>
        <v>0</v>
      </c>
      <c r="M68" s="18">
        <f t="shared" si="30"/>
        <v>0</v>
      </c>
      <c r="N68" s="10">
        <f>SUM(N69:N69)</f>
        <v>0</v>
      </c>
      <c r="O68" s="11">
        <f>SUM(O69:O69)</f>
        <v>0</v>
      </c>
    </row>
    <row r="69" spans="1:15" ht="20.25" thickTop="1" thickBot="1" x14ac:dyDescent="0.45">
      <c r="A69" s="40"/>
      <c r="B69" s="55" t="s">
        <v>39</v>
      </c>
      <c r="C69" s="56">
        <f t="shared" si="28"/>
        <v>1</v>
      </c>
      <c r="D69" s="57">
        <f t="shared" si="31"/>
        <v>1</v>
      </c>
      <c r="E69" s="58">
        <v>1</v>
      </c>
      <c r="F69" s="59"/>
      <c r="G69" s="60">
        <f t="shared" si="29"/>
        <v>0</v>
      </c>
      <c r="H69" s="58"/>
      <c r="I69" s="61"/>
      <c r="J69" s="62">
        <f t="shared" si="6"/>
        <v>0</v>
      </c>
      <c r="K69" s="58"/>
      <c r="L69" s="59"/>
      <c r="M69" s="60">
        <f t="shared" si="30"/>
        <v>0</v>
      </c>
      <c r="N69" s="58"/>
      <c r="O69" s="63"/>
    </row>
    <row r="70" spans="1:15" ht="19.5" thickTop="1" x14ac:dyDescent="0.4">
      <c r="A70" s="103" t="s">
        <v>140</v>
      </c>
      <c r="B70" s="103"/>
      <c r="C70" s="103"/>
      <c r="D70" s="103"/>
      <c r="E70" s="103"/>
      <c r="F70" s="103"/>
      <c r="G70" s="103"/>
      <c r="H70" s="103"/>
      <c r="I70" s="103"/>
      <c r="J70" s="103"/>
      <c r="K70" s="103"/>
      <c r="L70" s="103"/>
      <c r="M70" s="103"/>
      <c r="N70" s="103"/>
      <c r="O70" s="103"/>
    </row>
    <row r="71" spans="1:15" ht="21" customHeight="1" x14ac:dyDescent="0.4">
      <c r="A71" s="103" t="s">
        <v>24</v>
      </c>
      <c r="B71" s="103"/>
      <c r="C71" s="103"/>
      <c r="D71" s="103"/>
      <c r="E71" s="103"/>
      <c r="F71" s="103"/>
      <c r="G71" s="103"/>
      <c r="H71" s="103"/>
      <c r="I71" s="103"/>
      <c r="J71" s="103"/>
      <c r="K71" s="103"/>
      <c r="L71" s="103"/>
      <c r="M71" s="103"/>
      <c r="N71" s="103"/>
      <c r="O71" s="103"/>
    </row>
    <row r="72" spans="1:15" ht="39.75" customHeight="1" x14ac:dyDescent="0.4">
      <c r="A72" s="103" t="s">
        <v>54</v>
      </c>
      <c r="B72" s="103"/>
      <c r="C72" s="103"/>
      <c r="D72" s="103"/>
      <c r="E72" s="103"/>
      <c r="F72" s="103"/>
      <c r="G72" s="103"/>
      <c r="H72" s="103"/>
      <c r="I72" s="103"/>
      <c r="J72" s="103"/>
      <c r="K72" s="103"/>
      <c r="L72" s="103"/>
      <c r="M72" s="103"/>
      <c r="N72" s="103"/>
      <c r="O72" s="103"/>
    </row>
    <row r="73" spans="1:15" ht="39.75" customHeight="1" x14ac:dyDescent="0.4">
      <c r="A73" s="103" t="s">
        <v>69</v>
      </c>
      <c r="B73" s="103"/>
      <c r="C73" s="103"/>
      <c r="D73" s="103"/>
      <c r="E73" s="103"/>
      <c r="F73" s="103"/>
      <c r="G73" s="103"/>
      <c r="H73" s="103"/>
      <c r="I73" s="103"/>
      <c r="J73" s="103"/>
      <c r="K73" s="103"/>
      <c r="L73" s="103"/>
      <c r="M73" s="103"/>
      <c r="N73" s="103"/>
      <c r="O73" s="103"/>
    </row>
    <row r="74" spans="1:15" ht="81.75" customHeight="1" x14ac:dyDescent="0.4">
      <c r="A74" s="103" t="s">
        <v>94</v>
      </c>
      <c r="B74" s="103"/>
      <c r="C74" s="103"/>
      <c r="D74" s="103"/>
      <c r="E74" s="103"/>
      <c r="F74" s="103"/>
      <c r="G74" s="103"/>
      <c r="H74" s="103"/>
      <c r="I74" s="103"/>
      <c r="J74" s="103"/>
      <c r="K74" s="103"/>
      <c r="L74" s="103"/>
      <c r="M74" s="103"/>
      <c r="N74" s="103"/>
      <c r="O74" s="103"/>
    </row>
    <row r="75" spans="1:15" ht="39" customHeight="1" x14ac:dyDescent="0.4">
      <c r="A75" s="103" t="s">
        <v>70</v>
      </c>
      <c r="B75" s="103"/>
      <c r="C75" s="103"/>
      <c r="D75" s="103"/>
      <c r="E75" s="103"/>
      <c r="F75" s="103"/>
      <c r="G75" s="103"/>
      <c r="H75" s="103"/>
      <c r="I75" s="103"/>
      <c r="J75" s="103"/>
      <c r="K75" s="103"/>
      <c r="L75" s="103"/>
      <c r="M75" s="103"/>
      <c r="N75" s="103"/>
      <c r="O75" s="103"/>
    </row>
  </sheetData>
  <mergeCells count="30">
    <mergeCell ref="A2:O2"/>
    <mergeCell ref="A3:O3"/>
    <mergeCell ref="A4:B7"/>
    <mergeCell ref="D4:F4"/>
    <mergeCell ref="G4:I4"/>
    <mergeCell ref="J4:L4"/>
    <mergeCell ref="M4:O4"/>
    <mergeCell ref="A56:B56"/>
    <mergeCell ref="A8:B8"/>
    <mergeCell ref="A13:B13"/>
    <mergeCell ref="A17:B17"/>
    <mergeCell ref="A19:B19"/>
    <mergeCell ref="A23:B23"/>
    <mergeCell ref="A25:B25"/>
    <mergeCell ref="A28:B28"/>
    <mergeCell ref="A34:B34"/>
    <mergeCell ref="A37:B37"/>
    <mergeCell ref="A39:B39"/>
    <mergeCell ref="A50:B50"/>
    <mergeCell ref="A59:B59"/>
    <mergeCell ref="A62:B62"/>
    <mergeCell ref="A64:B64"/>
    <mergeCell ref="A66:B66"/>
    <mergeCell ref="A75:O75"/>
    <mergeCell ref="A68:B68"/>
    <mergeCell ref="A70:O70"/>
    <mergeCell ref="A71:O71"/>
    <mergeCell ref="A72:O72"/>
    <mergeCell ref="A73:O73"/>
    <mergeCell ref="A74:O74"/>
  </mergeCells>
  <phoneticPr fontId="1"/>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A50A7-172C-4F61-B508-2D62E4345C4B}">
  <sheetPr>
    <pageSetUpPr fitToPage="1"/>
  </sheetPr>
  <dimension ref="A1:O63"/>
  <sheetViews>
    <sheetView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s="96" t="s">
        <v>23</v>
      </c>
      <c r="C1" s="1">
        <f>C8+C10+C13+C16+C19+C21+C25+C30+C32+C41+C47+C49+C51+C53+C56</f>
        <v>51</v>
      </c>
      <c r="D1" s="1">
        <f t="shared" ref="D1:O1" si="0">D8+D10+D13+D16+D19+D21+D25+D30+D32+D41+D47+D49+D51+D53+D56</f>
        <v>20</v>
      </c>
      <c r="E1" s="1">
        <f t="shared" si="0"/>
        <v>18</v>
      </c>
      <c r="F1" s="1">
        <f t="shared" si="0"/>
        <v>2</v>
      </c>
      <c r="G1" s="1">
        <f t="shared" si="0"/>
        <v>26</v>
      </c>
      <c r="H1" s="1">
        <f t="shared" si="0"/>
        <v>22</v>
      </c>
      <c r="I1" s="1">
        <f t="shared" si="0"/>
        <v>4</v>
      </c>
      <c r="J1" s="1">
        <f t="shared" si="0"/>
        <v>5</v>
      </c>
      <c r="K1" s="1">
        <f t="shared" si="0"/>
        <v>3</v>
      </c>
      <c r="L1" s="1">
        <f t="shared" si="0"/>
        <v>2</v>
      </c>
      <c r="M1" s="1">
        <f t="shared" si="0"/>
        <v>0</v>
      </c>
      <c r="N1" s="1">
        <f t="shared" si="0"/>
        <v>0</v>
      </c>
      <c r="O1" s="1">
        <f t="shared" si="0"/>
        <v>0</v>
      </c>
    </row>
    <row r="2" spans="1:15" ht="47.25" customHeight="1" x14ac:dyDescent="0.4">
      <c r="A2" s="106" t="s">
        <v>142</v>
      </c>
      <c r="B2" s="106"/>
      <c r="C2" s="106"/>
      <c r="D2" s="106"/>
      <c r="E2" s="106"/>
      <c r="F2" s="106"/>
      <c r="G2" s="106"/>
      <c r="H2" s="106"/>
      <c r="I2" s="106"/>
      <c r="J2" s="106"/>
      <c r="K2" s="106"/>
      <c r="L2" s="106"/>
      <c r="M2" s="106"/>
      <c r="N2" s="106"/>
      <c r="O2" s="106"/>
    </row>
    <row r="3" spans="1:15" ht="19.5"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51</v>
      </c>
      <c r="D6" s="42">
        <f>E6+F6</f>
        <v>20</v>
      </c>
      <c r="E6" s="31">
        <v>18</v>
      </c>
      <c r="F6" s="34">
        <v>2</v>
      </c>
      <c r="G6" s="17">
        <f>H6+I6</f>
        <v>26</v>
      </c>
      <c r="H6" s="8">
        <v>22</v>
      </c>
      <c r="I6" s="13">
        <v>4</v>
      </c>
      <c r="J6" s="22">
        <f>K6+L6</f>
        <v>5</v>
      </c>
      <c r="K6" s="8">
        <v>3</v>
      </c>
      <c r="L6" s="23">
        <v>2</v>
      </c>
      <c r="M6" s="17">
        <f>N6+O6</f>
        <v>0</v>
      </c>
      <c r="N6" s="8">
        <v>0</v>
      </c>
      <c r="O6" s="9">
        <v>0</v>
      </c>
    </row>
    <row r="7" spans="1:15" ht="20.25" thickTop="1" thickBot="1" x14ac:dyDescent="0.45">
      <c r="A7" s="101"/>
      <c r="B7" s="102"/>
      <c r="C7" s="64">
        <f>C6/C6</f>
        <v>1</v>
      </c>
      <c r="D7" s="65">
        <f>D6/$C$6</f>
        <v>0.39215686274509803</v>
      </c>
      <c r="E7" s="66">
        <f t="shared" ref="E7:O7" si="1">E6/$C$6</f>
        <v>0.35294117647058826</v>
      </c>
      <c r="F7" s="67">
        <f t="shared" si="1"/>
        <v>3.9215686274509803E-2</v>
      </c>
      <c r="G7" s="68">
        <f t="shared" si="1"/>
        <v>0.50980392156862742</v>
      </c>
      <c r="H7" s="69">
        <f t="shared" si="1"/>
        <v>0.43137254901960786</v>
      </c>
      <c r="I7" s="70">
        <f t="shared" si="1"/>
        <v>7.8431372549019607E-2</v>
      </c>
      <c r="J7" s="71">
        <f t="shared" si="1"/>
        <v>9.8039215686274508E-2</v>
      </c>
      <c r="K7" s="69">
        <f>K6/$C$6</f>
        <v>5.8823529411764705E-2</v>
      </c>
      <c r="L7" s="72">
        <f>L6/$C$6</f>
        <v>3.9215686274509803E-2</v>
      </c>
      <c r="M7" s="68">
        <f t="shared" si="1"/>
        <v>0</v>
      </c>
      <c r="N7" s="69">
        <f t="shared" si="1"/>
        <v>0</v>
      </c>
      <c r="O7" s="73">
        <f t="shared" si="1"/>
        <v>0</v>
      </c>
    </row>
    <row r="8" spans="1:15" ht="20.25" thickTop="1" thickBot="1" x14ac:dyDescent="0.45">
      <c r="A8" s="104" t="s">
        <v>55</v>
      </c>
      <c r="B8" s="105"/>
      <c r="C8" s="50">
        <f t="shared" ref="C8:C46" si="2">D8+G8+J8+M8</f>
        <v>1</v>
      </c>
      <c r="D8" s="43">
        <f>E8+F8</f>
        <v>0</v>
      </c>
      <c r="E8" s="10">
        <f>SUM(E9:E9)</f>
        <v>0</v>
      </c>
      <c r="F8" s="25">
        <f>SUM(F9:F9)</f>
        <v>0</v>
      </c>
      <c r="G8" s="18">
        <f t="shared" ref="G8:G46" si="3">H8+I8</f>
        <v>1</v>
      </c>
      <c r="H8" s="10">
        <f>SUM(H9:H9)</f>
        <v>1</v>
      </c>
      <c r="I8" s="14">
        <f>SUM(I9:I9)</f>
        <v>0</v>
      </c>
      <c r="J8" s="24">
        <f t="shared" ref="J8:J9" si="4">K8+L8</f>
        <v>0</v>
      </c>
      <c r="K8" s="10">
        <f>SUM(K9:K9)</f>
        <v>0</v>
      </c>
      <c r="L8" s="25">
        <f>SUM(L9:L9)</f>
        <v>0</v>
      </c>
      <c r="M8" s="18">
        <f t="shared" ref="M8:M46" si="5">N8+O8</f>
        <v>0</v>
      </c>
      <c r="N8" s="10">
        <f>SUM(N9:N9)</f>
        <v>0</v>
      </c>
      <c r="O8" s="11">
        <f>SUM(O9:O9)</f>
        <v>0</v>
      </c>
    </row>
    <row r="9" spans="1:15" ht="20.25" thickTop="1" thickBot="1" x14ac:dyDescent="0.45">
      <c r="A9" s="39"/>
      <c r="B9" s="93" t="s">
        <v>72</v>
      </c>
      <c r="C9" s="52">
        <f t="shared" si="2"/>
        <v>1</v>
      </c>
      <c r="D9" s="45">
        <f t="shared" ref="D9:D46" si="6">E9+F9</f>
        <v>0</v>
      </c>
      <c r="E9" s="2"/>
      <c r="F9" s="29"/>
      <c r="G9" s="20">
        <f t="shared" si="3"/>
        <v>1</v>
      </c>
      <c r="H9" s="2">
        <v>1</v>
      </c>
      <c r="I9" s="16"/>
      <c r="J9" s="28">
        <f t="shared" si="4"/>
        <v>0</v>
      </c>
      <c r="K9" s="2"/>
      <c r="L9" s="29"/>
      <c r="M9" s="20">
        <f t="shared" si="5"/>
        <v>0</v>
      </c>
      <c r="N9" s="2"/>
      <c r="O9" s="3"/>
    </row>
    <row r="10" spans="1:15" ht="20.25" thickTop="1" thickBot="1" x14ac:dyDescent="0.45">
      <c r="A10" s="104" t="s">
        <v>7</v>
      </c>
      <c r="B10" s="105"/>
      <c r="C10" s="50">
        <f t="shared" si="2"/>
        <v>2</v>
      </c>
      <c r="D10" s="43">
        <f t="shared" si="6"/>
        <v>1</v>
      </c>
      <c r="E10" s="10">
        <f>SUM(E11:E12)</f>
        <v>0</v>
      </c>
      <c r="F10" s="25">
        <f>SUM(F11:F12)</f>
        <v>1</v>
      </c>
      <c r="G10" s="18">
        <f t="shared" si="3"/>
        <v>1</v>
      </c>
      <c r="H10" s="10">
        <f>SUM(H11:H12)</f>
        <v>1</v>
      </c>
      <c r="I10" s="14">
        <f>SUM(I11:I12)</f>
        <v>0</v>
      </c>
      <c r="J10" s="24">
        <f>K10+L10</f>
        <v>0</v>
      </c>
      <c r="K10" s="10">
        <f>SUM(K11:K12)</f>
        <v>0</v>
      </c>
      <c r="L10" s="25">
        <f>SUM(L11:L12)</f>
        <v>0</v>
      </c>
      <c r="M10" s="18">
        <f t="shared" si="5"/>
        <v>0</v>
      </c>
      <c r="N10" s="10">
        <f>SUM(N11:N12)</f>
        <v>0</v>
      </c>
      <c r="O10" s="11">
        <f>SUM(O11:O12)</f>
        <v>0</v>
      </c>
    </row>
    <row r="11" spans="1:15" ht="19.5" thickTop="1" x14ac:dyDescent="0.4">
      <c r="A11" s="39"/>
      <c r="B11" s="37" t="s">
        <v>9</v>
      </c>
      <c r="C11" s="52">
        <f t="shared" si="2"/>
        <v>1</v>
      </c>
      <c r="D11" s="45">
        <f t="shared" si="6"/>
        <v>0</v>
      </c>
      <c r="E11" s="2"/>
      <c r="F11" s="29"/>
      <c r="G11" s="20">
        <f t="shared" si="3"/>
        <v>1</v>
      </c>
      <c r="H11" s="2">
        <v>1</v>
      </c>
      <c r="I11" s="16"/>
      <c r="J11" s="28">
        <f t="shared" ref="J11:J57" si="7">K11+L11</f>
        <v>0</v>
      </c>
      <c r="K11" s="2"/>
      <c r="L11" s="29"/>
      <c r="M11" s="20">
        <f t="shared" si="5"/>
        <v>0</v>
      </c>
      <c r="N11" s="2"/>
      <c r="O11" s="3"/>
    </row>
    <row r="12" spans="1:15" ht="19.5" thickBot="1" x14ac:dyDescent="0.45">
      <c r="A12" s="39"/>
      <c r="B12" s="93" t="s">
        <v>75</v>
      </c>
      <c r="C12" s="52">
        <f t="shared" si="2"/>
        <v>1</v>
      </c>
      <c r="D12" s="45">
        <f t="shared" si="6"/>
        <v>1</v>
      </c>
      <c r="E12" s="2"/>
      <c r="F12" s="29">
        <v>1</v>
      </c>
      <c r="G12" s="20">
        <f t="shared" si="3"/>
        <v>0</v>
      </c>
      <c r="H12" s="2"/>
      <c r="I12" s="16"/>
      <c r="J12" s="28">
        <f t="shared" si="7"/>
        <v>0</v>
      </c>
      <c r="K12" s="2"/>
      <c r="L12" s="29"/>
      <c r="M12" s="20">
        <f t="shared" si="5"/>
        <v>0</v>
      </c>
      <c r="N12" s="2"/>
      <c r="O12" s="3"/>
    </row>
    <row r="13" spans="1:15" ht="20.25" thickTop="1" thickBot="1" x14ac:dyDescent="0.45">
      <c r="A13" s="104" t="s">
        <v>10</v>
      </c>
      <c r="B13" s="105"/>
      <c r="C13" s="50">
        <f t="shared" si="2"/>
        <v>2</v>
      </c>
      <c r="D13" s="43">
        <f t="shared" si="6"/>
        <v>0</v>
      </c>
      <c r="E13" s="10">
        <f>SUM(E14:E15)</f>
        <v>0</v>
      </c>
      <c r="F13" s="25">
        <f>SUM(F14:F15)</f>
        <v>0</v>
      </c>
      <c r="G13" s="18">
        <f t="shared" si="3"/>
        <v>1</v>
      </c>
      <c r="H13" s="10">
        <f>SUM(H14:H15)</f>
        <v>1</v>
      </c>
      <c r="I13" s="14">
        <f>SUM(I14:I15)</f>
        <v>0</v>
      </c>
      <c r="J13" s="24">
        <f t="shared" si="7"/>
        <v>1</v>
      </c>
      <c r="K13" s="10">
        <f>SUM(K15:K15)</f>
        <v>0</v>
      </c>
      <c r="L13" s="25">
        <f>SUM(L14:L15)</f>
        <v>1</v>
      </c>
      <c r="M13" s="18">
        <f t="shared" si="5"/>
        <v>0</v>
      </c>
      <c r="N13" s="10">
        <f>SUM(N14:N15)</f>
        <v>0</v>
      </c>
      <c r="O13" s="11">
        <f>SUM(O14:O15)</f>
        <v>0</v>
      </c>
    </row>
    <row r="14" spans="1:15" ht="19.5" thickTop="1" x14ac:dyDescent="0.4">
      <c r="A14" s="39"/>
      <c r="B14" s="37" t="s">
        <v>65</v>
      </c>
      <c r="C14" s="52">
        <f t="shared" si="2"/>
        <v>1</v>
      </c>
      <c r="D14" s="45">
        <f t="shared" si="6"/>
        <v>0</v>
      </c>
      <c r="E14" s="2"/>
      <c r="F14" s="29"/>
      <c r="G14" s="20">
        <f t="shared" si="3"/>
        <v>1</v>
      </c>
      <c r="H14" s="2">
        <v>1</v>
      </c>
      <c r="I14" s="16"/>
      <c r="J14" s="28">
        <f t="shared" si="7"/>
        <v>0</v>
      </c>
      <c r="K14" s="2"/>
      <c r="L14" s="29"/>
      <c r="M14" s="20">
        <f t="shared" si="5"/>
        <v>0</v>
      </c>
      <c r="N14" s="2"/>
      <c r="O14" s="3"/>
    </row>
    <row r="15" spans="1:15" ht="19.5" thickBot="1" x14ac:dyDescent="0.45">
      <c r="A15" s="39"/>
      <c r="B15" s="37" t="s">
        <v>31</v>
      </c>
      <c r="C15" s="52">
        <f t="shared" si="2"/>
        <v>1</v>
      </c>
      <c r="D15" s="45">
        <f t="shared" si="6"/>
        <v>0</v>
      </c>
      <c r="E15" s="2"/>
      <c r="F15" s="29"/>
      <c r="G15" s="20">
        <f t="shared" si="3"/>
        <v>0</v>
      </c>
      <c r="H15" s="2"/>
      <c r="I15" s="16"/>
      <c r="J15" s="28">
        <f t="shared" si="7"/>
        <v>1</v>
      </c>
      <c r="K15" s="2"/>
      <c r="L15" s="29">
        <v>1</v>
      </c>
      <c r="M15" s="20">
        <f t="shared" si="5"/>
        <v>0</v>
      </c>
      <c r="N15" s="2"/>
      <c r="O15" s="3"/>
    </row>
    <row r="16" spans="1:15" ht="20.25" thickTop="1" thickBot="1" x14ac:dyDescent="0.45">
      <c r="A16" s="104" t="s">
        <v>62</v>
      </c>
      <c r="B16" s="105"/>
      <c r="C16" s="50">
        <f t="shared" si="2"/>
        <v>3</v>
      </c>
      <c r="D16" s="43">
        <f t="shared" si="6"/>
        <v>0</v>
      </c>
      <c r="E16" s="10">
        <f>SUM(E17:E18)</f>
        <v>0</v>
      </c>
      <c r="F16" s="25">
        <f>SUM(F17:F18)</f>
        <v>0</v>
      </c>
      <c r="G16" s="18">
        <f t="shared" si="3"/>
        <v>3</v>
      </c>
      <c r="H16" s="10">
        <f>SUM(H17:H18)</f>
        <v>3</v>
      </c>
      <c r="I16" s="14">
        <f>SUM(I17:I18)</f>
        <v>0</v>
      </c>
      <c r="J16" s="24">
        <f t="shared" si="7"/>
        <v>0</v>
      </c>
      <c r="K16" s="10">
        <f>SUM(K17:K18)</f>
        <v>0</v>
      </c>
      <c r="L16" s="25">
        <f>SUM(L17:L18)</f>
        <v>0</v>
      </c>
      <c r="M16" s="18">
        <f t="shared" si="5"/>
        <v>0</v>
      </c>
      <c r="N16" s="10">
        <f>SUM(N17:N18)</f>
        <v>0</v>
      </c>
      <c r="O16" s="11">
        <f>SUM(O17:O18)</f>
        <v>0</v>
      </c>
    </row>
    <row r="17" spans="1:15" ht="19.5" thickTop="1" x14ac:dyDescent="0.4">
      <c r="A17" s="39"/>
      <c r="B17" s="93" t="s">
        <v>96</v>
      </c>
      <c r="C17" s="52">
        <f t="shared" si="2"/>
        <v>1</v>
      </c>
      <c r="D17" s="45">
        <f t="shared" si="6"/>
        <v>0</v>
      </c>
      <c r="E17" s="2"/>
      <c r="F17" s="29"/>
      <c r="G17" s="20">
        <f t="shared" si="3"/>
        <v>1</v>
      </c>
      <c r="H17" s="2">
        <v>1</v>
      </c>
      <c r="I17" s="16"/>
      <c r="J17" s="28">
        <f t="shared" si="7"/>
        <v>0</v>
      </c>
      <c r="K17" s="2"/>
      <c r="L17" s="29"/>
      <c r="M17" s="20">
        <f t="shared" si="5"/>
        <v>0</v>
      </c>
      <c r="N17" s="2"/>
      <c r="O17" s="3"/>
    </row>
    <row r="18" spans="1:15" ht="19.5" thickBot="1" x14ac:dyDescent="0.45">
      <c r="A18" s="39"/>
      <c r="B18" s="37" t="s">
        <v>63</v>
      </c>
      <c r="C18" s="52">
        <f t="shared" si="2"/>
        <v>2</v>
      </c>
      <c r="D18" s="45">
        <f t="shared" si="6"/>
        <v>0</v>
      </c>
      <c r="E18" s="2"/>
      <c r="F18" s="29"/>
      <c r="G18" s="20">
        <f t="shared" si="3"/>
        <v>2</v>
      </c>
      <c r="H18" s="2">
        <v>2</v>
      </c>
      <c r="I18" s="16"/>
      <c r="J18" s="28">
        <f t="shared" si="7"/>
        <v>0</v>
      </c>
      <c r="K18" s="2"/>
      <c r="L18" s="29"/>
      <c r="M18" s="20">
        <f t="shared" si="5"/>
        <v>0</v>
      </c>
      <c r="N18" s="2"/>
      <c r="O18" s="3"/>
    </row>
    <row r="19" spans="1:15" ht="20.25" thickTop="1" thickBot="1" x14ac:dyDescent="0.45">
      <c r="A19" s="104" t="s">
        <v>43</v>
      </c>
      <c r="B19" s="105"/>
      <c r="C19" s="50">
        <f t="shared" si="2"/>
        <v>1</v>
      </c>
      <c r="D19" s="43">
        <f t="shared" si="6"/>
        <v>0</v>
      </c>
      <c r="E19" s="10">
        <f>SUM(E20:E20)</f>
        <v>0</v>
      </c>
      <c r="F19" s="25">
        <f>SUM(F20:F20)</f>
        <v>0</v>
      </c>
      <c r="G19" s="18">
        <f t="shared" si="3"/>
        <v>1</v>
      </c>
      <c r="H19" s="10">
        <f>SUM(H20:H20)</f>
        <v>1</v>
      </c>
      <c r="I19" s="14">
        <f>SUM(I20:I20)</f>
        <v>0</v>
      </c>
      <c r="J19" s="24">
        <f t="shared" si="7"/>
        <v>0</v>
      </c>
      <c r="K19" s="10">
        <f>SUM(K20:K20)</f>
        <v>0</v>
      </c>
      <c r="L19" s="25">
        <f>SUM(L20:L20)</f>
        <v>0</v>
      </c>
      <c r="M19" s="18">
        <f t="shared" si="5"/>
        <v>0</v>
      </c>
      <c r="N19" s="10">
        <f>SUM(N20:N20)</f>
        <v>0</v>
      </c>
      <c r="O19" s="11">
        <f>SUM(O20:O20)</f>
        <v>0</v>
      </c>
    </row>
    <row r="20" spans="1:15" ht="20.25" thickTop="1" thickBot="1" x14ac:dyDescent="0.45">
      <c r="A20" s="91"/>
      <c r="B20" s="92" t="s">
        <v>66</v>
      </c>
      <c r="C20" s="52">
        <f t="shared" si="2"/>
        <v>1</v>
      </c>
      <c r="D20" s="45">
        <f t="shared" si="6"/>
        <v>0</v>
      </c>
      <c r="E20" s="75"/>
      <c r="F20" s="76"/>
      <c r="G20" s="20">
        <f t="shared" si="3"/>
        <v>1</v>
      </c>
      <c r="H20" s="75">
        <v>1</v>
      </c>
      <c r="I20" s="78"/>
      <c r="J20" s="28">
        <f t="shared" si="7"/>
        <v>0</v>
      </c>
      <c r="K20" s="75"/>
      <c r="L20" s="76"/>
      <c r="M20" s="20">
        <f t="shared" si="5"/>
        <v>0</v>
      </c>
      <c r="N20" s="75"/>
      <c r="O20" s="80"/>
    </row>
    <row r="21" spans="1:15" ht="20.25" thickTop="1" thickBot="1" x14ac:dyDescent="0.45">
      <c r="A21" s="104" t="s">
        <v>11</v>
      </c>
      <c r="B21" s="105"/>
      <c r="C21" s="50">
        <f t="shared" si="2"/>
        <v>3</v>
      </c>
      <c r="D21" s="43">
        <f t="shared" si="6"/>
        <v>1</v>
      </c>
      <c r="E21" s="10">
        <f>SUM(E22:E24)</f>
        <v>1</v>
      </c>
      <c r="F21" s="25">
        <f>SUM(F22:F24)</f>
        <v>0</v>
      </c>
      <c r="G21" s="18">
        <f t="shared" si="3"/>
        <v>1</v>
      </c>
      <c r="H21" s="10">
        <f>SUM(H22:H24)</f>
        <v>1</v>
      </c>
      <c r="I21" s="14">
        <f>SUM(I22:I24)</f>
        <v>0</v>
      </c>
      <c r="J21" s="24">
        <f t="shared" si="7"/>
        <v>1</v>
      </c>
      <c r="K21" s="10">
        <f>SUM(K22:K24)</f>
        <v>0</v>
      </c>
      <c r="L21" s="25">
        <f>SUM(L22:L24)</f>
        <v>1</v>
      </c>
      <c r="M21" s="18">
        <f t="shared" si="5"/>
        <v>0</v>
      </c>
      <c r="N21" s="10">
        <f>SUM(N22:N24)</f>
        <v>0</v>
      </c>
      <c r="O21" s="11">
        <f>SUM(O22:O24)</f>
        <v>0</v>
      </c>
    </row>
    <row r="22" spans="1:15" ht="19.5" thickTop="1" x14ac:dyDescent="0.4">
      <c r="A22" s="39"/>
      <c r="B22" s="37" t="s">
        <v>125</v>
      </c>
      <c r="C22" s="52">
        <f t="shared" si="2"/>
        <v>1</v>
      </c>
      <c r="D22" s="45">
        <f t="shared" si="6"/>
        <v>0</v>
      </c>
      <c r="E22" s="2"/>
      <c r="F22" s="29"/>
      <c r="G22" s="20">
        <f t="shared" si="3"/>
        <v>0</v>
      </c>
      <c r="H22" s="2"/>
      <c r="I22" s="16"/>
      <c r="J22" s="28">
        <f t="shared" si="7"/>
        <v>1</v>
      </c>
      <c r="K22" s="2"/>
      <c r="L22" s="29">
        <v>1</v>
      </c>
      <c r="M22" s="20">
        <f t="shared" si="5"/>
        <v>0</v>
      </c>
      <c r="N22" s="2"/>
      <c r="O22" s="3"/>
    </row>
    <row r="23" spans="1:15" x14ac:dyDescent="0.4">
      <c r="A23" s="39"/>
      <c r="B23" s="37" t="s">
        <v>44</v>
      </c>
      <c r="C23" s="52">
        <f t="shared" si="2"/>
        <v>1</v>
      </c>
      <c r="D23" s="45">
        <f t="shared" si="6"/>
        <v>1</v>
      </c>
      <c r="E23" s="2">
        <v>1</v>
      </c>
      <c r="F23" s="29"/>
      <c r="G23" s="20">
        <f t="shared" si="3"/>
        <v>0</v>
      </c>
      <c r="H23" s="2"/>
      <c r="I23" s="16"/>
      <c r="J23" s="28">
        <f t="shared" si="7"/>
        <v>0</v>
      </c>
      <c r="K23" s="2"/>
      <c r="L23" s="29"/>
      <c r="M23" s="20">
        <f t="shared" si="5"/>
        <v>0</v>
      </c>
      <c r="N23" s="2"/>
      <c r="O23" s="3"/>
    </row>
    <row r="24" spans="1:15" ht="19.5" thickBot="1" x14ac:dyDescent="0.45">
      <c r="A24" s="39"/>
      <c r="B24" s="37" t="s">
        <v>32</v>
      </c>
      <c r="C24" s="52">
        <f t="shared" si="2"/>
        <v>1</v>
      </c>
      <c r="D24" s="45">
        <f t="shared" si="6"/>
        <v>0</v>
      </c>
      <c r="E24" s="2"/>
      <c r="F24" s="29"/>
      <c r="G24" s="20">
        <f t="shared" si="3"/>
        <v>1</v>
      </c>
      <c r="H24" s="2">
        <v>1</v>
      </c>
      <c r="I24" s="16"/>
      <c r="J24" s="28">
        <f t="shared" si="7"/>
        <v>0</v>
      </c>
      <c r="K24" s="2"/>
      <c r="L24" s="29"/>
      <c r="M24" s="20">
        <f t="shared" si="5"/>
        <v>0</v>
      </c>
      <c r="N24" s="2"/>
      <c r="O24" s="3"/>
    </row>
    <row r="25" spans="1:15" ht="20.25" thickTop="1" thickBot="1" x14ac:dyDescent="0.45">
      <c r="A25" s="104" t="s">
        <v>22</v>
      </c>
      <c r="B25" s="105"/>
      <c r="C25" s="50">
        <f t="shared" si="2"/>
        <v>4</v>
      </c>
      <c r="D25" s="43">
        <f t="shared" si="6"/>
        <v>3</v>
      </c>
      <c r="E25" s="10">
        <f>SUM(E26:E29)</f>
        <v>3</v>
      </c>
      <c r="F25" s="25">
        <f>SUM(F26:F29)</f>
        <v>0</v>
      </c>
      <c r="G25" s="18">
        <f t="shared" si="3"/>
        <v>0</v>
      </c>
      <c r="H25" s="10">
        <f>SUM(H26:H29)</f>
        <v>0</v>
      </c>
      <c r="I25" s="14">
        <f>SUM(I26:I29)</f>
        <v>0</v>
      </c>
      <c r="J25" s="24">
        <f t="shared" si="7"/>
        <v>1</v>
      </c>
      <c r="K25" s="10">
        <f>SUM(K26:K29)</f>
        <v>1</v>
      </c>
      <c r="L25" s="25">
        <f>SUM(L26:L29)</f>
        <v>0</v>
      </c>
      <c r="M25" s="18">
        <f t="shared" si="5"/>
        <v>0</v>
      </c>
      <c r="N25" s="10">
        <f>SUM(N26:N29)</f>
        <v>0</v>
      </c>
      <c r="O25" s="11">
        <f>SUM(O26:O29)</f>
        <v>0</v>
      </c>
    </row>
    <row r="26" spans="1:15" ht="19.5" thickTop="1" x14ac:dyDescent="0.4">
      <c r="A26" s="39"/>
      <c r="B26" s="37" t="s">
        <v>114</v>
      </c>
      <c r="C26" s="52">
        <f t="shared" si="2"/>
        <v>1</v>
      </c>
      <c r="D26" s="45">
        <f t="shared" si="6"/>
        <v>0</v>
      </c>
      <c r="E26" s="2"/>
      <c r="F26" s="29"/>
      <c r="G26" s="20">
        <f t="shared" si="3"/>
        <v>0</v>
      </c>
      <c r="H26" s="2"/>
      <c r="I26" s="16"/>
      <c r="J26" s="28">
        <f t="shared" si="7"/>
        <v>1</v>
      </c>
      <c r="K26" s="2">
        <v>1</v>
      </c>
      <c r="L26" s="29"/>
      <c r="M26" s="20">
        <f t="shared" si="5"/>
        <v>0</v>
      </c>
      <c r="N26" s="2"/>
      <c r="O26" s="3"/>
    </row>
    <row r="27" spans="1:15" x14ac:dyDescent="0.4">
      <c r="A27" s="39"/>
      <c r="B27" s="37" t="s">
        <v>101</v>
      </c>
      <c r="C27" s="52">
        <f t="shared" si="2"/>
        <v>1</v>
      </c>
      <c r="D27" s="45">
        <f t="shared" si="6"/>
        <v>1</v>
      </c>
      <c r="E27" s="2">
        <v>1</v>
      </c>
      <c r="F27" s="29"/>
      <c r="G27" s="20">
        <f t="shared" si="3"/>
        <v>0</v>
      </c>
      <c r="H27" s="2"/>
      <c r="I27" s="16"/>
      <c r="J27" s="28">
        <f t="shared" si="7"/>
        <v>0</v>
      </c>
      <c r="K27" s="2"/>
      <c r="L27" s="29"/>
      <c r="M27" s="20">
        <f t="shared" si="5"/>
        <v>0</v>
      </c>
      <c r="N27" s="2"/>
      <c r="O27" s="3"/>
    </row>
    <row r="28" spans="1:15" x14ac:dyDescent="0.4">
      <c r="A28" s="39"/>
      <c r="B28" s="37" t="s">
        <v>103</v>
      </c>
      <c r="C28" s="52">
        <f t="shared" si="2"/>
        <v>1</v>
      </c>
      <c r="D28" s="45">
        <f t="shared" si="6"/>
        <v>1</v>
      </c>
      <c r="E28" s="2">
        <v>1</v>
      </c>
      <c r="F28" s="29"/>
      <c r="G28" s="20">
        <f t="shared" si="3"/>
        <v>0</v>
      </c>
      <c r="H28" s="2"/>
      <c r="I28" s="16"/>
      <c r="J28" s="28">
        <f t="shared" si="7"/>
        <v>0</v>
      </c>
      <c r="K28" s="2"/>
      <c r="L28" s="29"/>
      <c r="M28" s="20">
        <f t="shared" si="5"/>
        <v>0</v>
      </c>
      <c r="N28" s="2"/>
      <c r="O28" s="3"/>
    </row>
    <row r="29" spans="1:15" ht="19.5" thickBot="1" x14ac:dyDescent="0.45">
      <c r="A29" s="39"/>
      <c r="B29" s="37" t="s">
        <v>104</v>
      </c>
      <c r="C29" s="52">
        <f t="shared" si="2"/>
        <v>1</v>
      </c>
      <c r="D29" s="45">
        <f t="shared" si="6"/>
        <v>1</v>
      </c>
      <c r="E29" s="2">
        <v>1</v>
      </c>
      <c r="F29" s="29"/>
      <c r="G29" s="20">
        <f t="shared" si="3"/>
        <v>0</v>
      </c>
      <c r="H29" s="2"/>
      <c r="I29" s="16"/>
      <c r="J29" s="28">
        <f t="shared" si="7"/>
        <v>0</v>
      </c>
      <c r="K29" s="2"/>
      <c r="L29" s="29"/>
      <c r="M29" s="20">
        <f t="shared" si="5"/>
        <v>0</v>
      </c>
      <c r="N29" s="2"/>
      <c r="O29" s="3"/>
    </row>
    <row r="30" spans="1:15" ht="20.25" thickTop="1" thickBot="1" x14ac:dyDescent="0.45">
      <c r="A30" s="104" t="s">
        <v>13</v>
      </c>
      <c r="B30" s="105"/>
      <c r="C30" s="50">
        <f t="shared" si="2"/>
        <v>1</v>
      </c>
      <c r="D30" s="43">
        <f t="shared" si="6"/>
        <v>0</v>
      </c>
      <c r="E30" s="10">
        <f>SUM(E31:E31)</f>
        <v>0</v>
      </c>
      <c r="F30" s="25">
        <f>SUM(F31:F31)</f>
        <v>0</v>
      </c>
      <c r="G30" s="18">
        <f t="shared" si="3"/>
        <v>1</v>
      </c>
      <c r="H30" s="10">
        <f>SUM(H31:H31)</f>
        <v>1</v>
      </c>
      <c r="I30" s="14">
        <f>SUM(I31:I31)</f>
        <v>0</v>
      </c>
      <c r="J30" s="24">
        <f t="shared" si="7"/>
        <v>0</v>
      </c>
      <c r="K30" s="10">
        <f>SUM(K31:K31)</f>
        <v>0</v>
      </c>
      <c r="L30" s="25">
        <f>SUM(L31:L31)</f>
        <v>0</v>
      </c>
      <c r="M30" s="18">
        <f t="shared" si="5"/>
        <v>0</v>
      </c>
      <c r="N30" s="10">
        <f>SUM(N31:N31)</f>
        <v>0</v>
      </c>
      <c r="O30" s="11">
        <f>SUM(O31:O31)</f>
        <v>0</v>
      </c>
    </row>
    <row r="31" spans="1:15" ht="20.25" thickTop="1" thickBot="1" x14ac:dyDescent="0.45">
      <c r="A31" s="39"/>
      <c r="B31" s="38" t="s">
        <v>26</v>
      </c>
      <c r="C31" s="53">
        <f t="shared" si="2"/>
        <v>1</v>
      </c>
      <c r="D31" s="46">
        <f t="shared" si="6"/>
        <v>0</v>
      </c>
      <c r="E31" s="31"/>
      <c r="F31" s="34"/>
      <c r="G31" s="30">
        <f t="shared" si="3"/>
        <v>1</v>
      </c>
      <c r="H31" s="31">
        <v>1</v>
      </c>
      <c r="I31" s="32"/>
      <c r="J31" s="33">
        <f t="shared" si="7"/>
        <v>0</v>
      </c>
      <c r="K31" s="31"/>
      <c r="L31" s="34"/>
      <c r="M31" s="30">
        <f t="shared" si="5"/>
        <v>0</v>
      </c>
      <c r="N31" s="31"/>
      <c r="O31" s="35"/>
    </row>
    <row r="32" spans="1:15" ht="20.25" thickTop="1" thickBot="1" x14ac:dyDescent="0.45">
      <c r="A32" s="104" t="s">
        <v>14</v>
      </c>
      <c r="B32" s="105"/>
      <c r="C32" s="50">
        <f t="shared" si="2"/>
        <v>17</v>
      </c>
      <c r="D32" s="43">
        <f t="shared" si="6"/>
        <v>8</v>
      </c>
      <c r="E32" s="10">
        <f>SUM(E33:E40)</f>
        <v>8</v>
      </c>
      <c r="F32" s="25">
        <f>SUM(F33:F40)</f>
        <v>0</v>
      </c>
      <c r="G32" s="18">
        <f t="shared" si="3"/>
        <v>9</v>
      </c>
      <c r="H32" s="10">
        <f>SUM(H33:H40)</f>
        <v>9</v>
      </c>
      <c r="I32" s="14">
        <f>SUM(I33:I40)</f>
        <v>0</v>
      </c>
      <c r="J32" s="24">
        <f t="shared" si="7"/>
        <v>0</v>
      </c>
      <c r="K32" s="10">
        <f>SUM(K33:K40)</f>
        <v>0</v>
      </c>
      <c r="L32" s="25">
        <f>SUM(L33:L40)</f>
        <v>0</v>
      </c>
      <c r="M32" s="18">
        <f t="shared" si="5"/>
        <v>0</v>
      </c>
      <c r="N32" s="10">
        <f>SUM(N33:N40)</f>
        <v>0</v>
      </c>
      <c r="O32" s="11">
        <f>SUM(O33:O40)</f>
        <v>0</v>
      </c>
    </row>
    <row r="33" spans="1:15" ht="19.5" thickTop="1" x14ac:dyDescent="0.4">
      <c r="A33" s="39"/>
      <c r="B33" s="37" t="s">
        <v>29</v>
      </c>
      <c r="C33" s="52">
        <f t="shared" si="2"/>
        <v>1</v>
      </c>
      <c r="D33" s="44">
        <f t="shared" si="6"/>
        <v>1</v>
      </c>
      <c r="E33" s="2">
        <v>1</v>
      </c>
      <c r="F33" s="29"/>
      <c r="G33" s="20">
        <f t="shared" si="3"/>
        <v>0</v>
      </c>
      <c r="H33" s="2"/>
      <c r="I33" s="16"/>
      <c r="J33" s="28">
        <f t="shared" si="7"/>
        <v>0</v>
      </c>
      <c r="K33" s="2"/>
      <c r="L33" s="29"/>
      <c r="M33" s="20">
        <f t="shared" si="5"/>
        <v>0</v>
      </c>
      <c r="N33" s="2"/>
      <c r="O33" s="3"/>
    </row>
    <row r="34" spans="1:15" x14ac:dyDescent="0.4">
      <c r="A34" s="39"/>
      <c r="B34" s="37" t="s">
        <v>35</v>
      </c>
      <c r="C34" s="52">
        <f t="shared" si="2"/>
        <v>2</v>
      </c>
      <c r="D34" s="44">
        <f t="shared" si="6"/>
        <v>1</v>
      </c>
      <c r="E34" s="2">
        <v>1</v>
      </c>
      <c r="F34" s="29"/>
      <c r="G34" s="20">
        <f t="shared" si="3"/>
        <v>1</v>
      </c>
      <c r="H34" s="2">
        <v>1</v>
      </c>
      <c r="I34" s="16"/>
      <c r="J34" s="28">
        <f t="shared" si="7"/>
        <v>0</v>
      </c>
      <c r="K34" s="2"/>
      <c r="L34" s="29"/>
      <c r="M34" s="20">
        <f t="shared" si="5"/>
        <v>0</v>
      </c>
      <c r="N34" s="2"/>
      <c r="O34" s="3"/>
    </row>
    <row r="35" spans="1:15" x14ac:dyDescent="0.4">
      <c r="A35" s="39"/>
      <c r="B35" s="37" t="s">
        <v>16</v>
      </c>
      <c r="C35" s="52">
        <f t="shared" si="2"/>
        <v>1</v>
      </c>
      <c r="D35" s="44">
        <f t="shared" si="6"/>
        <v>0</v>
      </c>
      <c r="E35" s="2"/>
      <c r="F35" s="29"/>
      <c r="G35" s="20">
        <f t="shared" si="3"/>
        <v>1</v>
      </c>
      <c r="H35" s="2">
        <v>1</v>
      </c>
      <c r="I35" s="16"/>
      <c r="J35" s="28">
        <f t="shared" si="7"/>
        <v>0</v>
      </c>
      <c r="K35" s="2"/>
      <c r="L35" s="29"/>
      <c r="M35" s="20">
        <f t="shared" si="5"/>
        <v>0</v>
      </c>
      <c r="N35" s="2"/>
      <c r="O35" s="3"/>
    </row>
    <row r="36" spans="1:15" x14ac:dyDescent="0.4">
      <c r="A36" s="39"/>
      <c r="B36" s="37" t="s">
        <v>45</v>
      </c>
      <c r="C36" s="52">
        <f t="shared" si="2"/>
        <v>5</v>
      </c>
      <c r="D36" s="44">
        <f t="shared" si="6"/>
        <v>3</v>
      </c>
      <c r="E36" s="2">
        <v>3</v>
      </c>
      <c r="F36" s="29"/>
      <c r="G36" s="20">
        <f t="shared" si="3"/>
        <v>2</v>
      </c>
      <c r="H36" s="2">
        <v>2</v>
      </c>
      <c r="I36" s="16"/>
      <c r="J36" s="28">
        <f t="shared" si="7"/>
        <v>0</v>
      </c>
      <c r="K36" s="2"/>
      <c r="L36" s="29"/>
      <c r="M36" s="20">
        <f t="shared" si="5"/>
        <v>0</v>
      </c>
      <c r="N36" s="2"/>
      <c r="O36" s="3"/>
    </row>
    <row r="37" spans="1:15" x14ac:dyDescent="0.4">
      <c r="A37" s="39"/>
      <c r="B37" s="37" t="s">
        <v>17</v>
      </c>
      <c r="C37" s="52">
        <f t="shared" si="2"/>
        <v>2</v>
      </c>
      <c r="D37" s="44">
        <f t="shared" si="6"/>
        <v>0</v>
      </c>
      <c r="E37" s="2"/>
      <c r="F37" s="29"/>
      <c r="G37" s="20">
        <f t="shared" si="3"/>
        <v>2</v>
      </c>
      <c r="H37" s="2">
        <v>2</v>
      </c>
      <c r="I37" s="16"/>
      <c r="J37" s="28">
        <f t="shared" si="7"/>
        <v>0</v>
      </c>
      <c r="K37" s="2"/>
      <c r="L37" s="29"/>
      <c r="M37" s="20">
        <f t="shared" si="5"/>
        <v>0</v>
      </c>
      <c r="N37" s="2"/>
      <c r="O37" s="3"/>
    </row>
    <row r="38" spans="1:15" x14ac:dyDescent="0.4">
      <c r="A38" s="39"/>
      <c r="B38" s="37" t="s">
        <v>41</v>
      </c>
      <c r="C38" s="52">
        <f t="shared" si="2"/>
        <v>1</v>
      </c>
      <c r="D38" s="44">
        <f t="shared" si="6"/>
        <v>1</v>
      </c>
      <c r="E38" s="2">
        <v>1</v>
      </c>
      <c r="F38" s="29"/>
      <c r="G38" s="20">
        <f t="shared" si="3"/>
        <v>0</v>
      </c>
      <c r="H38" s="2"/>
      <c r="I38" s="16"/>
      <c r="J38" s="28">
        <f t="shared" si="7"/>
        <v>0</v>
      </c>
      <c r="K38" s="2"/>
      <c r="L38" s="29"/>
      <c r="M38" s="20">
        <f t="shared" si="5"/>
        <v>0</v>
      </c>
      <c r="N38" s="2"/>
      <c r="O38" s="3"/>
    </row>
    <row r="39" spans="1:15" x14ac:dyDescent="0.4">
      <c r="A39" s="39"/>
      <c r="B39" s="37" t="s">
        <v>40</v>
      </c>
      <c r="C39" s="52">
        <f t="shared" si="2"/>
        <v>1</v>
      </c>
      <c r="D39" s="44">
        <f t="shared" si="6"/>
        <v>0</v>
      </c>
      <c r="E39" s="2"/>
      <c r="F39" s="29"/>
      <c r="G39" s="20">
        <f t="shared" si="3"/>
        <v>1</v>
      </c>
      <c r="H39" s="2">
        <v>1</v>
      </c>
      <c r="I39" s="16"/>
      <c r="J39" s="28">
        <f t="shared" si="7"/>
        <v>0</v>
      </c>
      <c r="K39" s="2"/>
      <c r="L39" s="29"/>
      <c r="M39" s="20">
        <f t="shared" si="5"/>
        <v>0</v>
      </c>
      <c r="N39" s="2"/>
      <c r="O39" s="3"/>
    </row>
    <row r="40" spans="1:15" ht="19.5" thickBot="1" x14ac:dyDescent="0.45">
      <c r="A40" s="39"/>
      <c r="B40" s="37" t="s">
        <v>18</v>
      </c>
      <c r="C40" s="52">
        <f t="shared" si="2"/>
        <v>4</v>
      </c>
      <c r="D40" s="44">
        <f t="shared" si="6"/>
        <v>2</v>
      </c>
      <c r="E40" s="2">
        <v>2</v>
      </c>
      <c r="F40" s="29"/>
      <c r="G40" s="20">
        <f t="shared" si="3"/>
        <v>2</v>
      </c>
      <c r="H40" s="2">
        <v>2</v>
      </c>
      <c r="I40" s="16"/>
      <c r="J40" s="28">
        <f t="shared" si="7"/>
        <v>0</v>
      </c>
      <c r="K40" s="2"/>
      <c r="L40" s="29"/>
      <c r="M40" s="20">
        <f t="shared" si="5"/>
        <v>0</v>
      </c>
      <c r="N40" s="2"/>
      <c r="O40" s="3"/>
    </row>
    <row r="41" spans="1:15" ht="20.25" thickTop="1" thickBot="1" x14ac:dyDescent="0.45">
      <c r="A41" s="104" t="s">
        <v>19</v>
      </c>
      <c r="B41" s="105"/>
      <c r="C41" s="50">
        <f t="shared" si="2"/>
        <v>5</v>
      </c>
      <c r="D41" s="43">
        <f t="shared" si="6"/>
        <v>2</v>
      </c>
      <c r="E41" s="10">
        <f>SUM(E42:E46)</f>
        <v>1</v>
      </c>
      <c r="F41" s="25">
        <f>SUM(F42:F46)</f>
        <v>1</v>
      </c>
      <c r="G41" s="18">
        <f t="shared" si="3"/>
        <v>3</v>
      </c>
      <c r="H41" s="10">
        <f>SUM(H42:H46)</f>
        <v>2</v>
      </c>
      <c r="I41" s="14">
        <f>SUM(I42:I46)</f>
        <v>1</v>
      </c>
      <c r="J41" s="24">
        <f t="shared" si="7"/>
        <v>0</v>
      </c>
      <c r="K41" s="10">
        <f>SUM(K42:K46)</f>
        <v>0</v>
      </c>
      <c r="L41" s="25">
        <f>SUM(L42:L46)</f>
        <v>0</v>
      </c>
      <c r="M41" s="18">
        <f t="shared" si="5"/>
        <v>0</v>
      </c>
      <c r="N41" s="10">
        <f>SUM(N42:N46)</f>
        <v>0</v>
      </c>
      <c r="O41" s="11">
        <f>SUM(O42:O46)</f>
        <v>0</v>
      </c>
    </row>
    <row r="42" spans="1:15" ht="19.5" thickTop="1" x14ac:dyDescent="0.4">
      <c r="A42" s="39"/>
      <c r="B42" s="36" t="s">
        <v>20</v>
      </c>
      <c r="C42" s="51">
        <f t="shared" si="2"/>
        <v>1</v>
      </c>
      <c r="D42" s="44">
        <f t="shared" si="6"/>
        <v>0</v>
      </c>
      <c r="E42" s="4"/>
      <c r="F42" s="27"/>
      <c r="G42" s="19">
        <f t="shared" si="3"/>
        <v>1</v>
      </c>
      <c r="H42" s="4"/>
      <c r="I42" s="15">
        <v>1</v>
      </c>
      <c r="J42" s="26">
        <f t="shared" si="7"/>
        <v>0</v>
      </c>
      <c r="K42" s="4"/>
      <c r="L42" s="27"/>
      <c r="M42" s="19">
        <f t="shared" si="5"/>
        <v>0</v>
      </c>
      <c r="N42" s="4"/>
      <c r="O42" s="5"/>
    </row>
    <row r="43" spans="1:15" x14ac:dyDescent="0.4">
      <c r="A43" s="39"/>
      <c r="B43" s="37" t="s">
        <v>108</v>
      </c>
      <c r="C43" s="52">
        <f t="shared" si="2"/>
        <v>1</v>
      </c>
      <c r="D43" s="45">
        <f t="shared" si="6"/>
        <v>1</v>
      </c>
      <c r="E43" s="2">
        <v>1</v>
      </c>
      <c r="F43" s="29"/>
      <c r="G43" s="20">
        <f t="shared" si="3"/>
        <v>0</v>
      </c>
      <c r="H43" s="2"/>
      <c r="I43" s="16"/>
      <c r="J43" s="28">
        <f t="shared" si="7"/>
        <v>0</v>
      </c>
      <c r="K43" s="2"/>
      <c r="L43" s="29"/>
      <c r="M43" s="20">
        <f t="shared" si="5"/>
        <v>0</v>
      </c>
      <c r="N43" s="2"/>
      <c r="O43" s="3"/>
    </row>
    <row r="44" spans="1:15" x14ac:dyDescent="0.4">
      <c r="A44" s="39"/>
      <c r="B44" s="37" t="s">
        <v>56</v>
      </c>
      <c r="C44" s="52">
        <f t="shared" si="2"/>
        <v>1</v>
      </c>
      <c r="D44" s="45">
        <f t="shared" si="6"/>
        <v>1</v>
      </c>
      <c r="E44" s="2"/>
      <c r="F44" s="29">
        <v>1</v>
      </c>
      <c r="G44" s="20">
        <f t="shared" si="3"/>
        <v>0</v>
      </c>
      <c r="H44" s="2"/>
      <c r="I44" s="16"/>
      <c r="J44" s="28">
        <f t="shared" si="7"/>
        <v>0</v>
      </c>
      <c r="K44" s="2"/>
      <c r="L44" s="29"/>
      <c r="M44" s="20">
        <f t="shared" si="5"/>
        <v>0</v>
      </c>
      <c r="N44" s="2"/>
      <c r="O44" s="3"/>
    </row>
    <row r="45" spans="1:15" x14ac:dyDescent="0.4">
      <c r="A45" s="39"/>
      <c r="B45" s="37" t="s">
        <v>57</v>
      </c>
      <c r="C45" s="52">
        <f t="shared" si="2"/>
        <v>1</v>
      </c>
      <c r="D45" s="45">
        <f t="shared" si="6"/>
        <v>0</v>
      </c>
      <c r="E45" s="2"/>
      <c r="F45" s="29"/>
      <c r="G45" s="20">
        <f t="shared" si="3"/>
        <v>1</v>
      </c>
      <c r="H45" s="2">
        <v>1</v>
      </c>
      <c r="I45" s="16"/>
      <c r="J45" s="28">
        <f t="shared" si="7"/>
        <v>0</v>
      </c>
      <c r="K45" s="2"/>
      <c r="L45" s="29"/>
      <c r="M45" s="20">
        <f t="shared" si="5"/>
        <v>0</v>
      </c>
      <c r="N45" s="2"/>
      <c r="O45" s="3"/>
    </row>
    <row r="46" spans="1:15" ht="19.5" thickBot="1" x14ac:dyDescent="0.45">
      <c r="A46" s="39"/>
      <c r="B46" s="37" t="s">
        <v>58</v>
      </c>
      <c r="C46" s="52">
        <f t="shared" si="2"/>
        <v>1</v>
      </c>
      <c r="D46" s="45">
        <f t="shared" si="6"/>
        <v>0</v>
      </c>
      <c r="E46" s="2"/>
      <c r="F46" s="29"/>
      <c r="G46" s="20">
        <f t="shared" si="3"/>
        <v>1</v>
      </c>
      <c r="H46" s="2">
        <v>1</v>
      </c>
      <c r="I46" s="16"/>
      <c r="J46" s="28">
        <f t="shared" si="7"/>
        <v>0</v>
      </c>
      <c r="K46" s="2"/>
      <c r="L46" s="29"/>
      <c r="M46" s="20">
        <f t="shared" si="5"/>
        <v>0</v>
      </c>
      <c r="N46" s="2"/>
      <c r="O46" s="3"/>
    </row>
    <row r="47" spans="1:15" ht="20.25" thickTop="1" thickBot="1" x14ac:dyDescent="0.45">
      <c r="A47" s="104" t="s">
        <v>48</v>
      </c>
      <c r="B47" s="105"/>
      <c r="C47" s="50">
        <f t="shared" ref="C47:C57" si="8">D47+G47+J47+M47</f>
        <v>1</v>
      </c>
      <c r="D47" s="43">
        <f t="shared" ref="D47:D57" si="9">E47+F47</f>
        <v>0</v>
      </c>
      <c r="E47" s="10">
        <f>E48</f>
        <v>0</v>
      </c>
      <c r="F47" s="25">
        <f>F48</f>
        <v>0</v>
      </c>
      <c r="G47" s="18">
        <f t="shared" ref="G47:G57" si="10">H47+I47</f>
        <v>1</v>
      </c>
      <c r="H47" s="10">
        <f t="shared" ref="H47:I51" si="11">H48</f>
        <v>1</v>
      </c>
      <c r="I47" s="14">
        <f t="shared" si="11"/>
        <v>0</v>
      </c>
      <c r="J47" s="24">
        <f t="shared" si="7"/>
        <v>0</v>
      </c>
      <c r="K47" s="10">
        <f t="shared" ref="K47:L51" si="12">K48</f>
        <v>0</v>
      </c>
      <c r="L47" s="25">
        <f t="shared" si="12"/>
        <v>0</v>
      </c>
      <c r="M47" s="18">
        <f t="shared" ref="M47:M57" si="13">N47+O47</f>
        <v>0</v>
      </c>
      <c r="N47" s="10">
        <f t="shared" ref="N47:O51" si="14">N48</f>
        <v>0</v>
      </c>
      <c r="O47" s="11">
        <f t="shared" si="14"/>
        <v>0</v>
      </c>
    </row>
    <row r="48" spans="1:15" ht="20.25" thickTop="1" thickBot="1" x14ac:dyDescent="0.45">
      <c r="A48" s="40"/>
      <c r="B48" s="55" t="s">
        <v>50</v>
      </c>
      <c r="C48" s="56">
        <f t="shared" si="8"/>
        <v>1</v>
      </c>
      <c r="D48" s="57">
        <f t="shared" si="9"/>
        <v>0</v>
      </c>
      <c r="E48" s="58"/>
      <c r="F48" s="59"/>
      <c r="G48" s="60">
        <f t="shared" si="10"/>
        <v>1</v>
      </c>
      <c r="H48" s="58">
        <v>1</v>
      </c>
      <c r="I48" s="61"/>
      <c r="J48" s="62">
        <f t="shared" si="7"/>
        <v>0</v>
      </c>
      <c r="K48" s="58"/>
      <c r="L48" s="59"/>
      <c r="M48" s="60">
        <f t="shared" si="13"/>
        <v>0</v>
      </c>
      <c r="N48" s="58"/>
      <c r="O48" s="63"/>
    </row>
    <row r="49" spans="1:15" ht="20.25" thickTop="1" thickBot="1" x14ac:dyDescent="0.45">
      <c r="A49" s="104" t="s">
        <v>91</v>
      </c>
      <c r="B49" s="105"/>
      <c r="C49" s="50">
        <f t="shared" si="8"/>
        <v>1</v>
      </c>
      <c r="D49" s="43">
        <f t="shared" si="9"/>
        <v>0</v>
      </c>
      <c r="E49" s="10">
        <f>SUM(E50:E50)</f>
        <v>0</v>
      </c>
      <c r="F49" s="25">
        <f>SUM(F50:F50)</f>
        <v>0</v>
      </c>
      <c r="G49" s="18">
        <f t="shared" si="10"/>
        <v>1</v>
      </c>
      <c r="H49" s="10">
        <f>SUM(H50:H50)</f>
        <v>1</v>
      </c>
      <c r="I49" s="14">
        <f>SUM(I50:I50)</f>
        <v>0</v>
      </c>
      <c r="J49" s="24">
        <f t="shared" si="7"/>
        <v>0</v>
      </c>
      <c r="K49" s="10">
        <f>SUM(K50:K50)</f>
        <v>0</v>
      </c>
      <c r="L49" s="25">
        <f>SUM(L50:L50)</f>
        <v>0</v>
      </c>
      <c r="M49" s="18">
        <f t="shared" si="13"/>
        <v>0</v>
      </c>
      <c r="N49" s="10">
        <f>SUM(N50:N50)</f>
        <v>0</v>
      </c>
      <c r="O49" s="11">
        <f>SUM(O50:O50)</f>
        <v>0</v>
      </c>
    </row>
    <row r="50" spans="1:15" ht="20.25" thickTop="1" thickBot="1" x14ac:dyDescent="0.45">
      <c r="A50" s="39"/>
      <c r="B50" s="94" t="s">
        <v>147</v>
      </c>
      <c r="C50" s="51">
        <f t="shared" si="8"/>
        <v>1</v>
      </c>
      <c r="D50" s="44">
        <f t="shared" si="9"/>
        <v>0</v>
      </c>
      <c r="E50" s="4"/>
      <c r="F50" s="27"/>
      <c r="G50" s="19">
        <f t="shared" si="10"/>
        <v>1</v>
      </c>
      <c r="H50" s="4">
        <v>1</v>
      </c>
      <c r="I50" s="15"/>
      <c r="J50" s="26">
        <f t="shared" si="7"/>
        <v>0</v>
      </c>
      <c r="K50" s="4"/>
      <c r="L50" s="27"/>
      <c r="M50" s="19">
        <f t="shared" si="13"/>
        <v>0</v>
      </c>
      <c r="N50" s="4"/>
      <c r="O50" s="5"/>
    </row>
    <row r="51" spans="1:15" ht="20.25" thickTop="1" thickBot="1" x14ac:dyDescent="0.45">
      <c r="A51" s="104" t="s">
        <v>21</v>
      </c>
      <c r="B51" s="105"/>
      <c r="C51" s="50">
        <f t="shared" si="8"/>
        <v>7</v>
      </c>
      <c r="D51" s="43">
        <f t="shared" si="9"/>
        <v>4</v>
      </c>
      <c r="E51" s="10">
        <f>E52</f>
        <v>4</v>
      </c>
      <c r="F51" s="25">
        <f>F52</f>
        <v>0</v>
      </c>
      <c r="G51" s="18">
        <f t="shared" si="10"/>
        <v>2</v>
      </c>
      <c r="H51" s="10">
        <f t="shared" si="11"/>
        <v>0</v>
      </c>
      <c r="I51" s="14">
        <f t="shared" si="11"/>
        <v>2</v>
      </c>
      <c r="J51" s="24">
        <f t="shared" si="7"/>
        <v>1</v>
      </c>
      <c r="K51" s="10">
        <f t="shared" si="12"/>
        <v>1</v>
      </c>
      <c r="L51" s="25">
        <f t="shared" si="12"/>
        <v>0</v>
      </c>
      <c r="M51" s="18">
        <f t="shared" si="13"/>
        <v>0</v>
      </c>
      <c r="N51" s="10">
        <f t="shared" si="14"/>
        <v>0</v>
      </c>
      <c r="O51" s="11">
        <f t="shared" si="14"/>
        <v>0</v>
      </c>
    </row>
    <row r="52" spans="1:15" ht="20.25" thickTop="1" thickBot="1" x14ac:dyDescent="0.45">
      <c r="A52" s="40"/>
      <c r="B52" s="55" t="s">
        <v>21</v>
      </c>
      <c r="C52" s="56">
        <f t="shared" si="8"/>
        <v>7</v>
      </c>
      <c r="D52" s="57">
        <f t="shared" si="9"/>
        <v>4</v>
      </c>
      <c r="E52" s="58">
        <v>4</v>
      </c>
      <c r="F52" s="59"/>
      <c r="G52" s="60">
        <f t="shared" si="10"/>
        <v>2</v>
      </c>
      <c r="H52" s="58"/>
      <c r="I52" s="61">
        <v>2</v>
      </c>
      <c r="J52" s="62">
        <f t="shared" si="7"/>
        <v>1</v>
      </c>
      <c r="K52" s="58">
        <v>1</v>
      </c>
      <c r="L52" s="59"/>
      <c r="M52" s="60">
        <f t="shared" si="13"/>
        <v>0</v>
      </c>
      <c r="N52" s="58"/>
      <c r="O52" s="63"/>
    </row>
    <row r="53" spans="1:15" ht="20.25" thickTop="1" thickBot="1" x14ac:dyDescent="0.45">
      <c r="A53" s="104" t="s">
        <v>52</v>
      </c>
      <c r="B53" s="105"/>
      <c r="C53" s="50">
        <f t="shared" si="8"/>
        <v>2</v>
      </c>
      <c r="D53" s="43">
        <f t="shared" si="9"/>
        <v>1</v>
      </c>
      <c r="E53" s="10">
        <f>SUM(E54:E55)</f>
        <v>1</v>
      </c>
      <c r="F53" s="25">
        <f>SUM(F54:F55)</f>
        <v>0</v>
      </c>
      <c r="G53" s="18">
        <f t="shared" si="10"/>
        <v>0</v>
      </c>
      <c r="H53" s="10">
        <f>SUM(H54:H55)</f>
        <v>0</v>
      </c>
      <c r="I53" s="14">
        <f>SUM(I54:I55)</f>
        <v>0</v>
      </c>
      <c r="J53" s="24">
        <f t="shared" si="7"/>
        <v>1</v>
      </c>
      <c r="K53" s="10">
        <f>SUM(K54:K55)</f>
        <v>1</v>
      </c>
      <c r="L53" s="25">
        <f>SUM(L54:L55)</f>
        <v>0</v>
      </c>
      <c r="M53" s="18">
        <f t="shared" si="13"/>
        <v>0</v>
      </c>
      <c r="N53" s="10">
        <f>SUM(N54:N55)</f>
        <v>0</v>
      </c>
      <c r="O53" s="11">
        <f>O55</f>
        <v>0</v>
      </c>
    </row>
    <row r="54" spans="1:15" ht="19.5" thickTop="1" x14ac:dyDescent="0.4">
      <c r="A54" s="39"/>
      <c r="B54" s="37" t="s">
        <v>59</v>
      </c>
      <c r="C54" s="52">
        <f t="shared" si="8"/>
        <v>1</v>
      </c>
      <c r="D54" s="45">
        <f t="shared" si="9"/>
        <v>1</v>
      </c>
      <c r="E54" s="2">
        <v>1</v>
      </c>
      <c r="F54" s="29"/>
      <c r="G54" s="20">
        <f t="shared" si="10"/>
        <v>0</v>
      </c>
      <c r="H54" s="2"/>
      <c r="I54" s="16"/>
      <c r="J54" s="28">
        <f t="shared" si="7"/>
        <v>0</v>
      </c>
      <c r="K54" s="2"/>
      <c r="L54" s="29"/>
      <c r="M54" s="20">
        <f t="shared" si="13"/>
        <v>0</v>
      </c>
      <c r="N54" s="2"/>
      <c r="O54" s="3"/>
    </row>
    <row r="55" spans="1:15" ht="19.5" thickBot="1" x14ac:dyDescent="0.45">
      <c r="A55" s="40"/>
      <c r="B55" s="55" t="s">
        <v>60</v>
      </c>
      <c r="C55" s="56">
        <f t="shared" si="8"/>
        <v>1</v>
      </c>
      <c r="D55" s="57">
        <f t="shared" si="9"/>
        <v>0</v>
      </c>
      <c r="E55" s="58"/>
      <c r="F55" s="59"/>
      <c r="G55" s="60">
        <f t="shared" si="10"/>
        <v>0</v>
      </c>
      <c r="H55" s="58"/>
      <c r="I55" s="61"/>
      <c r="J55" s="62">
        <f t="shared" si="7"/>
        <v>1</v>
      </c>
      <c r="K55" s="58">
        <v>1</v>
      </c>
      <c r="L55" s="59"/>
      <c r="M55" s="60">
        <f t="shared" si="13"/>
        <v>0</v>
      </c>
      <c r="N55" s="58"/>
      <c r="O55" s="63"/>
    </row>
    <row r="56" spans="1:15" ht="20.25" thickTop="1" thickBot="1" x14ac:dyDescent="0.45">
      <c r="A56" s="104" t="s">
        <v>38</v>
      </c>
      <c r="B56" s="105"/>
      <c r="C56" s="50">
        <f t="shared" si="8"/>
        <v>1</v>
      </c>
      <c r="D56" s="43">
        <f t="shared" si="9"/>
        <v>0</v>
      </c>
      <c r="E56" s="10">
        <f>SUM(E57:E57)</f>
        <v>0</v>
      </c>
      <c r="F56" s="25">
        <f>SUM(F57:F57)</f>
        <v>0</v>
      </c>
      <c r="G56" s="18">
        <f t="shared" si="10"/>
        <v>1</v>
      </c>
      <c r="H56" s="10">
        <f>SUM(H57:H57)</f>
        <v>0</v>
      </c>
      <c r="I56" s="14">
        <f>SUM(I57:I57)</f>
        <v>1</v>
      </c>
      <c r="J56" s="24">
        <f t="shared" si="7"/>
        <v>0</v>
      </c>
      <c r="K56" s="10">
        <f>SUM(K57:K57)</f>
        <v>0</v>
      </c>
      <c r="L56" s="25">
        <f>SUM(L57:L57)</f>
        <v>0</v>
      </c>
      <c r="M56" s="18">
        <f t="shared" si="13"/>
        <v>0</v>
      </c>
      <c r="N56" s="10">
        <f>SUM(N57:N57)</f>
        <v>0</v>
      </c>
      <c r="O56" s="11">
        <f>O57</f>
        <v>0</v>
      </c>
    </row>
    <row r="57" spans="1:15" ht="20.25" thickTop="1" thickBot="1" x14ac:dyDescent="0.45">
      <c r="A57" s="40"/>
      <c r="B57" s="82" t="s">
        <v>61</v>
      </c>
      <c r="C57" s="83">
        <f t="shared" si="8"/>
        <v>1</v>
      </c>
      <c r="D57" s="84">
        <f t="shared" si="9"/>
        <v>0</v>
      </c>
      <c r="E57" s="85"/>
      <c r="F57" s="86"/>
      <c r="G57" s="87">
        <f t="shared" si="10"/>
        <v>1</v>
      </c>
      <c r="H57" s="85"/>
      <c r="I57" s="88">
        <v>1</v>
      </c>
      <c r="J57" s="89">
        <f t="shared" si="7"/>
        <v>0</v>
      </c>
      <c r="K57" s="85"/>
      <c r="L57" s="86"/>
      <c r="M57" s="87">
        <f t="shared" si="13"/>
        <v>0</v>
      </c>
      <c r="N57" s="85"/>
      <c r="O57" s="90"/>
    </row>
    <row r="58" spans="1:15" ht="19.5" thickTop="1" x14ac:dyDescent="0.4">
      <c r="A58" s="103" t="s">
        <v>140</v>
      </c>
      <c r="B58" s="103"/>
      <c r="C58" s="103"/>
      <c r="D58" s="103"/>
      <c r="E58" s="103"/>
      <c r="F58" s="103"/>
      <c r="G58" s="103"/>
      <c r="H58" s="103"/>
      <c r="I58" s="103"/>
      <c r="J58" s="103"/>
      <c r="K58" s="103"/>
      <c r="L58" s="103"/>
      <c r="M58" s="103"/>
      <c r="N58" s="103"/>
      <c r="O58" s="103"/>
    </row>
    <row r="59" spans="1:15" ht="21" customHeight="1" x14ac:dyDescent="0.4">
      <c r="A59" s="103" t="s">
        <v>24</v>
      </c>
      <c r="B59" s="103"/>
      <c r="C59" s="103"/>
      <c r="D59" s="103"/>
      <c r="E59" s="103"/>
      <c r="F59" s="103"/>
      <c r="G59" s="103"/>
      <c r="H59" s="103"/>
      <c r="I59" s="103"/>
      <c r="J59" s="103"/>
      <c r="K59" s="103"/>
      <c r="L59" s="103"/>
      <c r="M59" s="103"/>
      <c r="N59" s="103"/>
      <c r="O59" s="103"/>
    </row>
    <row r="60" spans="1:15" ht="39.75" customHeight="1" x14ac:dyDescent="0.4">
      <c r="A60" s="103" t="s">
        <v>54</v>
      </c>
      <c r="B60" s="103"/>
      <c r="C60" s="103"/>
      <c r="D60" s="103"/>
      <c r="E60" s="103"/>
      <c r="F60" s="103"/>
      <c r="G60" s="103"/>
      <c r="H60" s="103"/>
      <c r="I60" s="103"/>
      <c r="J60" s="103"/>
      <c r="K60" s="103"/>
      <c r="L60" s="103"/>
      <c r="M60" s="103"/>
      <c r="N60" s="103"/>
      <c r="O60" s="103"/>
    </row>
    <row r="61" spans="1:15" ht="39.75" customHeight="1" x14ac:dyDescent="0.4">
      <c r="A61" s="103" t="s">
        <v>69</v>
      </c>
      <c r="B61" s="103"/>
      <c r="C61" s="103"/>
      <c r="D61" s="103"/>
      <c r="E61" s="103"/>
      <c r="F61" s="103"/>
      <c r="G61" s="103"/>
      <c r="H61" s="103"/>
      <c r="I61" s="103"/>
      <c r="J61" s="103"/>
      <c r="K61" s="103"/>
      <c r="L61" s="103"/>
      <c r="M61" s="103"/>
      <c r="N61" s="103"/>
      <c r="O61" s="103"/>
    </row>
    <row r="62" spans="1:15" ht="81.75" customHeight="1" x14ac:dyDescent="0.4">
      <c r="A62" s="103" t="s">
        <v>94</v>
      </c>
      <c r="B62" s="103"/>
      <c r="C62" s="103"/>
      <c r="D62" s="103"/>
      <c r="E62" s="103"/>
      <c r="F62" s="103"/>
      <c r="G62" s="103"/>
      <c r="H62" s="103"/>
      <c r="I62" s="103"/>
      <c r="J62" s="103"/>
      <c r="K62" s="103"/>
      <c r="L62" s="103"/>
      <c r="M62" s="103"/>
      <c r="N62" s="103"/>
      <c r="O62" s="103"/>
    </row>
    <row r="63" spans="1:15" ht="39" customHeight="1" x14ac:dyDescent="0.4">
      <c r="A63" s="103" t="s">
        <v>70</v>
      </c>
      <c r="B63" s="103"/>
      <c r="C63" s="103"/>
      <c r="D63" s="103"/>
      <c r="E63" s="103"/>
      <c r="F63" s="103"/>
      <c r="G63" s="103"/>
      <c r="H63" s="103"/>
      <c r="I63" s="103"/>
      <c r="J63" s="103"/>
      <c r="K63" s="103"/>
      <c r="L63" s="103"/>
      <c r="M63" s="103"/>
      <c r="N63" s="103"/>
      <c r="O63" s="103"/>
    </row>
  </sheetData>
  <mergeCells count="28">
    <mergeCell ref="A58:O58"/>
    <mergeCell ref="A59:O59"/>
    <mergeCell ref="A60:O60"/>
    <mergeCell ref="A61:O61"/>
    <mergeCell ref="A62:O62"/>
    <mergeCell ref="A63:O63"/>
    <mergeCell ref="A47:B47"/>
    <mergeCell ref="A49:B49"/>
    <mergeCell ref="A51:B51"/>
    <mergeCell ref="A53:B53"/>
    <mergeCell ref="A56:B56"/>
    <mergeCell ref="A21:B21"/>
    <mergeCell ref="A25:B25"/>
    <mergeCell ref="A30:B30"/>
    <mergeCell ref="A32:B32"/>
    <mergeCell ref="A41:B41"/>
    <mergeCell ref="A8:B8"/>
    <mergeCell ref="A10:B10"/>
    <mergeCell ref="A13:B13"/>
    <mergeCell ref="A16:B16"/>
    <mergeCell ref="A19:B19"/>
    <mergeCell ref="A2:O2"/>
    <mergeCell ref="A3:O3"/>
    <mergeCell ref="A4:B7"/>
    <mergeCell ref="D4:F4"/>
    <mergeCell ref="G4:I4"/>
    <mergeCell ref="J4:L4"/>
    <mergeCell ref="M4:O4"/>
  </mergeCells>
  <phoneticPr fontId="1"/>
  <pageMargins left="0.25" right="0.25"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FC4A-FF24-46D5-8C11-824C5B0FE7B5}">
  <sheetPr>
    <pageSetUpPr fitToPage="1"/>
  </sheetPr>
  <dimension ref="A1:O70"/>
  <sheetViews>
    <sheetView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2" width="7.5" bestFit="1" customWidth="1"/>
    <col min="13" max="13" width="6.5" style="1" bestFit="1" customWidth="1"/>
    <col min="14" max="15" width="6.5" bestFit="1" customWidth="1"/>
  </cols>
  <sheetData>
    <row r="1" spans="1:15" x14ac:dyDescent="0.4">
      <c r="A1" t="s">
        <v>23</v>
      </c>
      <c r="C1" s="1">
        <f>C8+C10+C16+C19+C21+C23+C29+C35+C38+C53+C56+C58+C61+C63</f>
        <v>102</v>
      </c>
      <c r="D1" s="1">
        <f t="shared" ref="D1:O1" si="0">D8+D10+D16+D19+D21+D23+D29+D35+D38+D53+D56+D58+D61+D63</f>
        <v>5</v>
      </c>
      <c r="E1" s="1">
        <f t="shared" si="0"/>
        <v>4</v>
      </c>
      <c r="F1" s="1">
        <f t="shared" si="0"/>
        <v>1</v>
      </c>
      <c r="G1" s="1">
        <f t="shared" si="0"/>
        <v>19</v>
      </c>
      <c r="H1" s="1">
        <f t="shared" si="0"/>
        <v>14</v>
      </c>
      <c r="I1" s="1">
        <f t="shared" si="0"/>
        <v>5</v>
      </c>
      <c r="J1" s="1">
        <f t="shared" si="0"/>
        <v>78</v>
      </c>
      <c r="K1" s="1">
        <f t="shared" si="0"/>
        <v>34</v>
      </c>
      <c r="L1" s="1">
        <f t="shared" si="0"/>
        <v>44</v>
      </c>
      <c r="M1" s="1">
        <f t="shared" si="0"/>
        <v>0</v>
      </c>
      <c r="N1" s="1">
        <f t="shared" si="0"/>
        <v>0</v>
      </c>
      <c r="O1" s="1">
        <f t="shared" si="0"/>
        <v>0</v>
      </c>
    </row>
    <row r="2" spans="1:15" ht="56.25" customHeight="1" x14ac:dyDescent="0.4">
      <c r="A2" s="106" t="s">
        <v>133</v>
      </c>
      <c r="B2" s="106"/>
      <c r="C2" s="106"/>
      <c r="D2" s="106"/>
      <c r="E2" s="106"/>
      <c r="F2" s="106"/>
      <c r="G2" s="106"/>
      <c r="H2" s="106"/>
      <c r="I2" s="106"/>
      <c r="J2" s="106"/>
      <c r="K2" s="106"/>
      <c r="L2" s="106"/>
      <c r="M2" s="106"/>
      <c r="N2" s="106"/>
      <c r="O2" s="106"/>
    </row>
    <row r="3" spans="1:15" ht="38.25" customHeight="1"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102</v>
      </c>
      <c r="D6" s="42">
        <f>E6+F6</f>
        <v>5</v>
      </c>
      <c r="E6" s="31">
        <v>4</v>
      </c>
      <c r="F6" s="34">
        <v>1</v>
      </c>
      <c r="G6" s="17">
        <f>H6+I6</f>
        <v>19</v>
      </c>
      <c r="H6" s="8">
        <v>14</v>
      </c>
      <c r="I6" s="13">
        <v>5</v>
      </c>
      <c r="J6" s="22">
        <f>K6+L6</f>
        <v>78</v>
      </c>
      <c r="K6" s="8">
        <v>34</v>
      </c>
      <c r="L6" s="23">
        <v>44</v>
      </c>
      <c r="M6" s="17">
        <f>N6+O6</f>
        <v>0</v>
      </c>
      <c r="N6" s="8">
        <v>0</v>
      </c>
      <c r="O6" s="9">
        <v>0</v>
      </c>
    </row>
    <row r="7" spans="1:15" ht="20.25" thickTop="1" thickBot="1" x14ac:dyDescent="0.45">
      <c r="A7" s="101"/>
      <c r="B7" s="102"/>
      <c r="C7" s="64">
        <f>C6/C6</f>
        <v>1</v>
      </c>
      <c r="D7" s="65">
        <f>D6/$C$6</f>
        <v>4.9019607843137254E-2</v>
      </c>
      <c r="E7" s="66">
        <f t="shared" ref="E7:O7" si="1">E6/$C$6</f>
        <v>3.9215686274509803E-2</v>
      </c>
      <c r="F7" s="67">
        <f t="shared" si="1"/>
        <v>9.8039215686274508E-3</v>
      </c>
      <c r="G7" s="68">
        <f t="shared" si="1"/>
        <v>0.18627450980392157</v>
      </c>
      <c r="H7" s="69">
        <f t="shared" si="1"/>
        <v>0.13725490196078433</v>
      </c>
      <c r="I7" s="70">
        <f t="shared" si="1"/>
        <v>4.9019607843137254E-2</v>
      </c>
      <c r="J7" s="71">
        <f t="shared" si="1"/>
        <v>0.76470588235294112</v>
      </c>
      <c r="K7" s="69">
        <f>K6/$C$6</f>
        <v>0.33333333333333331</v>
      </c>
      <c r="L7" s="72">
        <f>L6/$C$6</f>
        <v>0.43137254901960786</v>
      </c>
      <c r="M7" s="68">
        <f t="shared" si="1"/>
        <v>0</v>
      </c>
      <c r="N7" s="69">
        <f t="shared" si="1"/>
        <v>0</v>
      </c>
      <c r="O7" s="73">
        <f t="shared" si="1"/>
        <v>0</v>
      </c>
    </row>
    <row r="8" spans="1:15" ht="20.25" thickTop="1" thickBot="1" x14ac:dyDescent="0.45">
      <c r="A8" s="104" t="s">
        <v>115</v>
      </c>
      <c r="B8" s="105"/>
      <c r="C8" s="50">
        <f t="shared" ref="C8:C9" si="2">D8+G8+J8+M8</f>
        <v>1</v>
      </c>
      <c r="D8" s="43">
        <f t="shared" ref="D8:D9" si="3">E8+F8</f>
        <v>0</v>
      </c>
      <c r="E8" s="10">
        <f>SUM(E9:E9)</f>
        <v>0</v>
      </c>
      <c r="F8" s="25">
        <f>SUM(F9:F9)</f>
        <v>0</v>
      </c>
      <c r="G8" s="18">
        <f t="shared" ref="G8:G9" si="4">H8+I8</f>
        <v>0</v>
      </c>
      <c r="H8" s="10">
        <f>SUM(H9:H9)</f>
        <v>0</v>
      </c>
      <c r="I8" s="14">
        <f>SUM(I9:I9)</f>
        <v>0</v>
      </c>
      <c r="J8" s="24">
        <f t="shared" ref="J8:J9" si="5">K8+L8</f>
        <v>1</v>
      </c>
      <c r="K8" s="10">
        <f>SUM(K9:K9)</f>
        <v>0</v>
      </c>
      <c r="L8" s="25">
        <f>SUM(L9:L9)</f>
        <v>1</v>
      </c>
      <c r="M8" s="18">
        <f t="shared" ref="M8:M9" si="6">N8+O8</f>
        <v>0</v>
      </c>
      <c r="N8" s="10">
        <f>SUM(N9:N9)</f>
        <v>0</v>
      </c>
      <c r="O8" s="11">
        <f>SUM(O9:O9)</f>
        <v>0</v>
      </c>
    </row>
    <row r="9" spans="1:15" ht="20.25" thickTop="1" thickBot="1" x14ac:dyDescent="0.45">
      <c r="A9" s="39"/>
      <c r="B9" s="37" t="s">
        <v>64</v>
      </c>
      <c r="C9" s="52">
        <f t="shared" si="2"/>
        <v>1</v>
      </c>
      <c r="D9" s="45">
        <f t="shared" si="3"/>
        <v>0</v>
      </c>
      <c r="E9" s="2"/>
      <c r="F9" s="29"/>
      <c r="G9" s="20">
        <f t="shared" si="4"/>
        <v>0</v>
      </c>
      <c r="H9" s="2"/>
      <c r="I9" s="16"/>
      <c r="J9" s="28">
        <f t="shared" si="5"/>
        <v>1</v>
      </c>
      <c r="K9" s="2"/>
      <c r="L9" s="29">
        <v>1</v>
      </c>
      <c r="M9" s="20">
        <f t="shared" si="6"/>
        <v>0</v>
      </c>
      <c r="N9" s="2"/>
      <c r="O9" s="3"/>
    </row>
    <row r="10" spans="1:15" ht="20.25" thickTop="1" thickBot="1" x14ac:dyDescent="0.45">
      <c r="A10" s="104" t="s">
        <v>7</v>
      </c>
      <c r="B10" s="105"/>
      <c r="C10" s="50">
        <f t="shared" ref="C10:C54" si="7">D10+G10+J10+M10</f>
        <v>10</v>
      </c>
      <c r="D10" s="43">
        <f t="shared" ref="D10:D54" si="8">E10+F10</f>
        <v>0</v>
      </c>
      <c r="E10" s="10">
        <f>SUM(E11:E15)</f>
        <v>0</v>
      </c>
      <c r="F10" s="25">
        <f>SUM(F11:F15)</f>
        <v>0</v>
      </c>
      <c r="G10" s="18">
        <f t="shared" ref="G10:G54" si="9">H10+I10</f>
        <v>0</v>
      </c>
      <c r="H10" s="10">
        <f>SUM(H11:H15)</f>
        <v>0</v>
      </c>
      <c r="I10" s="14">
        <f>SUM(I11:I15)</f>
        <v>0</v>
      </c>
      <c r="J10" s="24">
        <f>K10+L10</f>
        <v>10</v>
      </c>
      <c r="K10" s="10">
        <f>SUM(K11:K15)</f>
        <v>7</v>
      </c>
      <c r="L10" s="25">
        <f>SUM(L11:L15)</f>
        <v>3</v>
      </c>
      <c r="M10" s="18">
        <f t="shared" ref="M10:M54" si="10">N10+O10</f>
        <v>0</v>
      </c>
      <c r="N10" s="10">
        <f>SUM(N11:N15)</f>
        <v>0</v>
      </c>
      <c r="O10" s="11">
        <f>SUM(O11:O15)</f>
        <v>0</v>
      </c>
    </row>
    <row r="11" spans="1:15" ht="19.5" thickTop="1" x14ac:dyDescent="0.4">
      <c r="A11" s="39"/>
      <c r="B11" s="36" t="s">
        <v>8</v>
      </c>
      <c r="C11" s="51">
        <f t="shared" si="7"/>
        <v>2</v>
      </c>
      <c r="D11" s="44">
        <f t="shared" si="8"/>
        <v>0</v>
      </c>
      <c r="E11" s="4"/>
      <c r="F11" s="27"/>
      <c r="G11" s="19">
        <f t="shared" si="9"/>
        <v>0</v>
      </c>
      <c r="H11" s="4"/>
      <c r="I11" s="15"/>
      <c r="J11" s="26">
        <f t="shared" ref="J11:J64" si="11">K11+L11</f>
        <v>2</v>
      </c>
      <c r="K11" s="4">
        <v>2</v>
      </c>
      <c r="L11" s="27"/>
      <c r="M11" s="19">
        <f t="shared" si="10"/>
        <v>0</v>
      </c>
      <c r="N11" s="4"/>
      <c r="O11" s="5"/>
    </row>
    <row r="12" spans="1:15" x14ac:dyDescent="0.4">
      <c r="A12" s="39"/>
      <c r="B12" s="93" t="s">
        <v>75</v>
      </c>
      <c r="C12" s="52">
        <f t="shared" si="7"/>
        <v>1</v>
      </c>
      <c r="D12" s="45">
        <f t="shared" si="8"/>
        <v>0</v>
      </c>
      <c r="E12" s="2"/>
      <c r="F12" s="29"/>
      <c r="G12" s="20">
        <f t="shared" si="9"/>
        <v>0</v>
      </c>
      <c r="H12" s="2"/>
      <c r="I12" s="16"/>
      <c r="J12" s="28">
        <f t="shared" si="11"/>
        <v>1</v>
      </c>
      <c r="K12" s="2">
        <v>1</v>
      </c>
      <c r="L12" s="29"/>
      <c r="M12" s="20">
        <f t="shared" si="10"/>
        <v>0</v>
      </c>
      <c r="N12" s="2"/>
      <c r="O12" s="3"/>
    </row>
    <row r="13" spans="1:15" x14ac:dyDescent="0.4">
      <c r="A13" s="39"/>
      <c r="B13" s="93" t="s">
        <v>77</v>
      </c>
      <c r="C13" s="52">
        <f t="shared" ref="C13" si="12">D13+G13+J13+M13</f>
        <v>2</v>
      </c>
      <c r="D13" s="45">
        <f t="shared" ref="D13" si="13">E13+F13</f>
        <v>0</v>
      </c>
      <c r="E13" s="2"/>
      <c r="F13" s="29"/>
      <c r="G13" s="20">
        <f t="shared" ref="G13" si="14">H13+I13</f>
        <v>0</v>
      </c>
      <c r="H13" s="2"/>
      <c r="I13" s="16"/>
      <c r="J13" s="28">
        <f t="shared" ref="J13" si="15">K13+L13</f>
        <v>2</v>
      </c>
      <c r="K13" s="2">
        <v>2</v>
      </c>
      <c r="L13" s="29"/>
      <c r="M13" s="20">
        <f t="shared" ref="M13" si="16">N13+O13</f>
        <v>0</v>
      </c>
      <c r="N13" s="2"/>
      <c r="O13" s="3"/>
    </row>
    <row r="14" spans="1:15" x14ac:dyDescent="0.4">
      <c r="A14" s="39"/>
      <c r="B14" s="93" t="s">
        <v>77</v>
      </c>
      <c r="C14" s="52">
        <f t="shared" si="7"/>
        <v>3</v>
      </c>
      <c r="D14" s="45">
        <f t="shared" si="8"/>
        <v>0</v>
      </c>
      <c r="E14" s="2"/>
      <c r="F14" s="29"/>
      <c r="G14" s="20">
        <f t="shared" si="9"/>
        <v>0</v>
      </c>
      <c r="H14" s="2"/>
      <c r="I14" s="16"/>
      <c r="J14" s="28">
        <f t="shared" si="11"/>
        <v>3</v>
      </c>
      <c r="K14" s="2">
        <v>1</v>
      </c>
      <c r="L14" s="29">
        <v>2</v>
      </c>
      <c r="M14" s="20">
        <f t="shared" si="10"/>
        <v>0</v>
      </c>
      <c r="N14" s="2"/>
      <c r="O14" s="3"/>
    </row>
    <row r="15" spans="1:15" ht="19.5" thickBot="1" x14ac:dyDescent="0.45">
      <c r="A15" s="39"/>
      <c r="B15" t="s">
        <v>78</v>
      </c>
      <c r="C15" s="52">
        <f t="shared" si="7"/>
        <v>2</v>
      </c>
      <c r="D15" s="45">
        <f t="shared" si="8"/>
        <v>0</v>
      </c>
      <c r="E15" s="2"/>
      <c r="F15" s="29"/>
      <c r="G15" s="20">
        <f t="shared" si="9"/>
        <v>0</v>
      </c>
      <c r="H15" s="2"/>
      <c r="I15" s="16"/>
      <c r="J15" s="28">
        <f t="shared" si="11"/>
        <v>2</v>
      </c>
      <c r="K15" s="2">
        <v>1</v>
      </c>
      <c r="L15" s="29">
        <v>1</v>
      </c>
      <c r="M15" s="20">
        <f t="shared" si="10"/>
        <v>0</v>
      </c>
      <c r="N15" s="2"/>
      <c r="O15" s="3"/>
    </row>
    <row r="16" spans="1:15" ht="20.25" thickTop="1" thickBot="1" x14ac:dyDescent="0.45">
      <c r="A16" s="104" t="s">
        <v>10</v>
      </c>
      <c r="B16" s="105"/>
      <c r="C16" s="50">
        <f>D16+G16+J16+M16</f>
        <v>3</v>
      </c>
      <c r="D16" s="43">
        <f t="shared" ref="D16:D22" si="17">E16+F16</f>
        <v>0</v>
      </c>
      <c r="E16" s="10">
        <f>SUM(E17:E18)</f>
        <v>0</v>
      </c>
      <c r="F16" s="25">
        <f>SUM(F17:F18)</f>
        <v>0</v>
      </c>
      <c r="G16" s="18">
        <f t="shared" ref="G16:G22" si="18">H16+I16</f>
        <v>0</v>
      </c>
      <c r="H16" s="10">
        <f>SUM(H17:H18)</f>
        <v>0</v>
      </c>
      <c r="I16" s="14">
        <f>SUM(I17:I18)</f>
        <v>0</v>
      </c>
      <c r="J16" s="24">
        <f t="shared" ref="J16:J22" si="19">K16+L16</f>
        <v>3</v>
      </c>
      <c r="K16" s="10">
        <f>SUM(K17:K18)</f>
        <v>0</v>
      </c>
      <c r="L16" s="25">
        <f>SUM(L17:L18)</f>
        <v>3</v>
      </c>
      <c r="M16" s="18">
        <f t="shared" ref="M16:M22" si="20">N16+O16</f>
        <v>0</v>
      </c>
      <c r="N16" s="10">
        <f>SUM(N17:N18)</f>
        <v>0</v>
      </c>
      <c r="O16" s="11">
        <f>SUM(O17:O18)</f>
        <v>0</v>
      </c>
    </row>
    <row r="17" spans="1:15" ht="19.5" thickTop="1" x14ac:dyDescent="0.4">
      <c r="A17" s="39"/>
      <c r="B17" s="37" t="s">
        <v>65</v>
      </c>
      <c r="C17" s="52">
        <f t="shared" ref="C17:C22" si="21">D17+G17+J17+M17</f>
        <v>1</v>
      </c>
      <c r="D17" s="44">
        <f t="shared" si="17"/>
        <v>0</v>
      </c>
      <c r="E17" s="2"/>
      <c r="F17" s="29"/>
      <c r="G17" s="20">
        <f t="shared" si="18"/>
        <v>0</v>
      </c>
      <c r="H17" s="2"/>
      <c r="I17" s="16"/>
      <c r="J17" s="28">
        <f t="shared" si="19"/>
        <v>1</v>
      </c>
      <c r="K17" s="2"/>
      <c r="L17" s="29">
        <v>1</v>
      </c>
      <c r="M17" s="20">
        <f t="shared" si="20"/>
        <v>0</v>
      </c>
      <c r="N17" s="2"/>
      <c r="O17" s="3"/>
    </row>
    <row r="18" spans="1:15" ht="19.5" thickBot="1" x14ac:dyDescent="0.45">
      <c r="A18" s="39"/>
      <c r="B18" s="37" t="s">
        <v>116</v>
      </c>
      <c r="C18" s="52">
        <f t="shared" si="21"/>
        <v>2</v>
      </c>
      <c r="D18" s="44">
        <f t="shared" si="17"/>
        <v>0</v>
      </c>
      <c r="E18" s="2"/>
      <c r="F18" s="29"/>
      <c r="G18" s="20">
        <f t="shared" si="18"/>
        <v>0</v>
      </c>
      <c r="H18" s="2"/>
      <c r="I18" s="16"/>
      <c r="J18" s="28">
        <f t="shared" si="19"/>
        <v>2</v>
      </c>
      <c r="K18" s="2"/>
      <c r="L18" s="29">
        <v>2</v>
      </c>
      <c r="M18" s="20">
        <f t="shared" si="20"/>
        <v>0</v>
      </c>
      <c r="N18" s="2"/>
      <c r="O18" s="3"/>
    </row>
    <row r="19" spans="1:15" ht="20.25" thickTop="1" thickBot="1" x14ac:dyDescent="0.45">
      <c r="A19" s="104" t="s">
        <v>81</v>
      </c>
      <c r="B19" s="105"/>
      <c r="C19" s="50">
        <f t="shared" si="21"/>
        <v>1</v>
      </c>
      <c r="D19" s="43">
        <f t="shared" si="17"/>
        <v>0</v>
      </c>
      <c r="E19" s="10">
        <f>SUM(E20:E20)</f>
        <v>0</v>
      </c>
      <c r="F19" s="25">
        <f>SUM(F20:F20)</f>
        <v>0</v>
      </c>
      <c r="G19" s="18">
        <f t="shared" si="18"/>
        <v>0</v>
      </c>
      <c r="H19" s="10">
        <f>SUM(H20:H20)</f>
        <v>0</v>
      </c>
      <c r="I19" s="14">
        <f>SUM(I20:I20)</f>
        <v>0</v>
      </c>
      <c r="J19" s="24">
        <f t="shared" si="19"/>
        <v>1</v>
      </c>
      <c r="K19" s="10">
        <f>SUM(K20:K20)</f>
        <v>0</v>
      </c>
      <c r="L19" s="25">
        <f>SUM(L20:L20)</f>
        <v>1</v>
      </c>
      <c r="M19" s="18">
        <f t="shared" si="20"/>
        <v>0</v>
      </c>
      <c r="N19" s="10">
        <f>SUM(N20:N20)</f>
        <v>0</v>
      </c>
      <c r="O19" s="11">
        <f>SUM(O20:O20)</f>
        <v>0</v>
      </c>
    </row>
    <row r="20" spans="1:15" ht="20.25" thickTop="1" thickBot="1" x14ac:dyDescent="0.45">
      <c r="A20" s="39"/>
      <c r="B20" s="37" t="s">
        <v>117</v>
      </c>
      <c r="C20" s="52">
        <f t="shared" si="21"/>
        <v>1</v>
      </c>
      <c r="D20" s="45">
        <f t="shared" si="17"/>
        <v>0</v>
      </c>
      <c r="E20" s="2"/>
      <c r="F20" s="29"/>
      <c r="G20" s="20">
        <f t="shared" si="18"/>
        <v>0</v>
      </c>
      <c r="H20" s="2"/>
      <c r="I20" s="16"/>
      <c r="J20" s="28">
        <f t="shared" si="19"/>
        <v>1</v>
      </c>
      <c r="K20" s="2"/>
      <c r="L20" s="29">
        <v>1</v>
      </c>
      <c r="M20" s="20">
        <f t="shared" si="20"/>
        <v>0</v>
      </c>
      <c r="N20" s="2"/>
      <c r="O20" s="3"/>
    </row>
    <row r="21" spans="1:15" ht="20.25" thickTop="1" thickBot="1" x14ac:dyDescent="0.45">
      <c r="A21" s="104" t="s">
        <v>118</v>
      </c>
      <c r="B21" s="105"/>
      <c r="C21" s="50">
        <f t="shared" si="21"/>
        <v>1</v>
      </c>
      <c r="D21" s="43">
        <f t="shared" si="17"/>
        <v>1</v>
      </c>
      <c r="E21" s="10">
        <f>SUM(E22:E22)</f>
        <v>0</v>
      </c>
      <c r="F21" s="25">
        <f>SUM(F22:F22)</f>
        <v>1</v>
      </c>
      <c r="G21" s="18">
        <f t="shared" si="18"/>
        <v>0</v>
      </c>
      <c r="H21" s="10">
        <f>SUM(H22:H22)</f>
        <v>0</v>
      </c>
      <c r="I21" s="14">
        <f>SUM(I22:I22)</f>
        <v>0</v>
      </c>
      <c r="J21" s="24">
        <f t="shared" si="19"/>
        <v>0</v>
      </c>
      <c r="K21" s="10">
        <f>SUM(K22:K22)</f>
        <v>0</v>
      </c>
      <c r="L21" s="25">
        <f>SUM(L22:L22)</f>
        <v>0</v>
      </c>
      <c r="M21" s="18">
        <f t="shared" si="20"/>
        <v>0</v>
      </c>
      <c r="N21" s="10">
        <f>SUM(N22:N22)</f>
        <v>0</v>
      </c>
      <c r="O21" s="11">
        <f>SUM(O22:O22)</f>
        <v>0</v>
      </c>
    </row>
    <row r="22" spans="1:15" ht="20.25" thickTop="1" thickBot="1" x14ac:dyDescent="0.45">
      <c r="A22" s="39"/>
      <c r="B22" s="37" t="s">
        <v>97</v>
      </c>
      <c r="C22" s="52">
        <f t="shared" si="21"/>
        <v>1</v>
      </c>
      <c r="D22" s="45">
        <f t="shared" si="17"/>
        <v>1</v>
      </c>
      <c r="E22" s="2"/>
      <c r="F22" s="29">
        <v>1</v>
      </c>
      <c r="G22" s="20">
        <f t="shared" si="18"/>
        <v>0</v>
      </c>
      <c r="H22" s="2"/>
      <c r="I22" s="16"/>
      <c r="J22" s="28">
        <f t="shared" si="19"/>
        <v>0</v>
      </c>
      <c r="K22" s="2"/>
      <c r="L22" s="29"/>
      <c r="M22" s="20">
        <f t="shared" si="20"/>
        <v>0</v>
      </c>
      <c r="N22" s="2"/>
      <c r="O22" s="3"/>
    </row>
    <row r="23" spans="1:15" ht="20.25" thickTop="1" thickBot="1" x14ac:dyDescent="0.45">
      <c r="A23" s="104" t="s">
        <v>11</v>
      </c>
      <c r="B23" s="105"/>
      <c r="C23" s="50">
        <f t="shared" ref="C23:C28" si="22">D23+G23+J23+M23</f>
        <v>9</v>
      </c>
      <c r="D23" s="43">
        <f t="shared" ref="D23:D28" si="23">E23+F23</f>
        <v>1</v>
      </c>
      <c r="E23" s="10">
        <f>SUM(E24:E28)</f>
        <v>1</v>
      </c>
      <c r="F23" s="25">
        <f>SUM(F24:F28)</f>
        <v>0</v>
      </c>
      <c r="G23" s="18">
        <f t="shared" ref="G23:G28" si="24">H23+I23</f>
        <v>3</v>
      </c>
      <c r="H23" s="10">
        <f>SUM(H24:H28)</f>
        <v>2</v>
      </c>
      <c r="I23" s="14">
        <f>SUM(I24:I28)</f>
        <v>1</v>
      </c>
      <c r="J23" s="24">
        <f t="shared" ref="J23:J28" si="25">K23+L23</f>
        <v>5</v>
      </c>
      <c r="K23" s="10">
        <f>SUM(K24:K28)</f>
        <v>1</v>
      </c>
      <c r="L23" s="25">
        <f>SUM(L24:L28)</f>
        <v>4</v>
      </c>
      <c r="M23" s="18">
        <f t="shared" ref="M23:M28" si="26">N23+O23</f>
        <v>0</v>
      </c>
      <c r="N23" s="10">
        <f>SUM(N24:N28)</f>
        <v>0</v>
      </c>
      <c r="O23" s="11">
        <f>SUM(O24:O28)</f>
        <v>0</v>
      </c>
    </row>
    <row r="24" spans="1:15" ht="19.5" thickTop="1" x14ac:dyDescent="0.4">
      <c r="A24" s="39"/>
      <c r="B24" s="37" t="s">
        <v>143</v>
      </c>
      <c r="C24" s="52">
        <f t="shared" si="22"/>
        <v>1</v>
      </c>
      <c r="D24" s="44">
        <f t="shared" si="23"/>
        <v>0</v>
      </c>
      <c r="E24" s="2"/>
      <c r="F24" s="29"/>
      <c r="G24" s="20">
        <f t="shared" si="24"/>
        <v>0</v>
      </c>
      <c r="H24" s="2"/>
      <c r="I24" s="16"/>
      <c r="J24" s="28">
        <f t="shared" si="25"/>
        <v>1</v>
      </c>
      <c r="K24" s="2"/>
      <c r="L24" s="29">
        <v>1</v>
      </c>
      <c r="M24" s="20">
        <f t="shared" si="26"/>
        <v>0</v>
      </c>
      <c r="N24" s="2"/>
      <c r="O24" s="3"/>
    </row>
    <row r="25" spans="1:15" x14ac:dyDescent="0.4">
      <c r="A25" s="39"/>
      <c r="B25" s="37" t="s">
        <v>99</v>
      </c>
      <c r="C25" s="52">
        <f t="shared" ref="C25:C26" si="27">D25+G25+J25+M25</f>
        <v>1</v>
      </c>
      <c r="D25" s="44">
        <f t="shared" ref="D25:D26" si="28">E25+F25</f>
        <v>0</v>
      </c>
      <c r="E25" s="2"/>
      <c r="F25" s="29"/>
      <c r="G25" s="20">
        <f t="shared" ref="G25:G26" si="29">H25+I25</f>
        <v>0</v>
      </c>
      <c r="H25" s="2"/>
      <c r="I25" s="16"/>
      <c r="J25" s="28">
        <f t="shared" ref="J25:J26" si="30">K25+L25</f>
        <v>1</v>
      </c>
      <c r="K25" s="2">
        <v>1</v>
      </c>
      <c r="L25" s="29"/>
      <c r="M25" s="20">
        <f t="shared" ref="M25:M26" si="31">N25+O25</f>
        <v>0</v>
      </c>
      <c r="N25" s="2"/>
      <c r="O25" s="3"/>
    </row>
    <row r="26" spans="1:15" x14ac:dyDescent="0.4">
      <c r="A26" s="39"/>
      <c r="B26" s="37" t="s">
        <v>44</v>
      </c>
      <c r="C26" s="52">
        <f t="shared" si="27"/>
        <v>1</v>
      </c>
      <c r="D26" s="45">
        <f t="shared" si="28"/>
        <v>1</v>
      </c>
      <c r="E26" s="2">
        <v>1</v>
      </c>
      <c r="F26" s="29"/>
      <c r="G26" s="20">
        <f t="shared" si="29"/>
        <v>0</v>
      </c>
      <c r="H26" s="2"/>
      <c r="I26" s="16"/>
      <c r="J26" s="28">
        <f t="shared" si="30"/>
        <v>0</v>
      </c>
      <c r="K26" s="2"/>
      <c r="L26" s="29"/>
      <c r="M26" s="20">
        <f t="shared" si="31"/>
        <v>0</v>
      </c>
      <c r="N26" s="2"/>
      <c r="O26" s="3"/>
    </row>
    <row r="27" spans="1:15" x14ac:dyDescent="0.4">
      <c r="A27" s="39"/>
      <c r="B27" s="93" t="s">
        <v>134</v>
      </c>
      <c r="C27" s="52">
        <f t="shared" si="22"/>
        <v>5</v>
      </c>
      <c r="D27" s="45">
        <f t="shared" si="23"/>
        <v>0</v>
      </c>
      <c r="E27" s="2"/>
      <c r="F27" s="29"/>
      <c r="G27" s="20">
        <f t="shared" si="24"/>
        <v>2</v>
      </c>
      <c r="H27" s="2">
        <v>2</v>
      </c>
      <c r="I27" s="16"/>
      <c r="J27" s="28">
        <f t="shared" si="25"/>
        <v>3</v>
      </c>
      <c r="K27" s="2"/>
      <c r="L27" s="29">
        <v>3</v>
      </c>
      <c r="M27" s="20">
        <f t="shared" si="26"/>
        <v>0</v>
      </c>
      <c r="N27" s="2"/>
      <c r="O27" s="3"/>
    </row>
    <row r="28" spans="1:15" ht="19.5" thickBot="1" x14ac:dyDescent="0.45">
      <c r="A28" s="39"/>
      <c r="B28" s="37" t="s">
        <v>127</v>
      </c>
      <c r="C28" s="52">
        <f t="shared" si="22"/>
        <v>1</v>
      </c>
      <c r="D28" s="44">
        <f t="shared" si="23"/>
        <v>0</v>
      </c>
      <c r="E28" s="2"/>
      <c r="F28" s="29"/>
      <c r="G28" s="20">
        <f t="shared" si="24"/>
        <v>1</v>
      </c>
      <c r="H28" s="2"/>
      <c r="I28" s="16">
        <v>1</v>
      </c>
      <c r="J28" s="28">
        <f t="shared" si="25"/>
        <v>0</v>
      </c>
      <c r="K28" s="2"/>
      <c r="L28" s="29"/>
      <c r="M28" s="20">
        <f t="shared" si="26"/>
        <v>0</v>
      </c>
      <c r="N28" s="2"/>
      <c r="O28" s="3"/>
    </row>
    <row r="29" spans="1:15" ht="20.25" thickTop="1" thickBot="1" x14ac:dyDescent="0.45">
      <c r="A29" s="104" t="s">
        <v>22</v>
      </c>
      <c r="B29" s="105"/>
      <c r="C29" s="50">
        <f t="shared" si="7"/>
        <v>6</v>
      </c>
      <c r="D29" s="43">
        <f t="shared" si="8"/>
        <v>0</v>
      </c>
      <c r="E29" s="10">
        <f>SUM(E30:E34)</f>
        <v>0</v>
      </c>
      <c r="F29" s="25">
        <f>SUM(F30:F34)</f>
        <v>0</v>
      </c>
      <c r="G29" s="18">
        <f t="shared" si="9"/>
        <v>2</v>
      </c>
      <c r="H29" s="10">
        <f t="shared" ref="H29:I29" si="32">SUM(H30:H34)</f>
        <v>1</v>
      </c>
      <c r="I29" s="14">
        <f t="shared" si="32"/>
        <v>1</v>
      </c>
      <c r="J29" s="24">
        <f t="shared" si="11"/>
        <v>4</v>
      </c>
      <c r="K29" s="10">
        <f t="shared" ref="K29:L29" si="33">SUM(K30:K34)</f>
        <v>2</v>
      </c>
      <c r="L29" s="25">
        <f t="shared" si="33"/>
        <v>2</v>
      </c>
      <c r="M29" s="18">
        <f t="shared" si="10"/>
        <v>0</v>
      </c>
      <c r="N29" s="10">
        <f>SUM(N30:N34)</f>
        <v>0</v>
      </c>
      <c r="O29" s="11">
        <f>SUM(O30:O30)</f>
        <v>0</v>
      </c>
    </row>
    <row r="30" spans="1:15" ht="19.5" thickTop="1" x14ac:dyDescent="0.4">
      <c r="A30" s="39"/>
      <c r="B30" s="37" t="s">
        <v>129</v>
      </c>
      <c r="C30" s="52">
        <f t="shared" si="7"/>
        <v>1</v>
      </c>
      <c r="D30" s="45">
        <f t="shared" si="8"/>
        <v>0</v>
      </c>
      <c r="E30" s="2"/>
      <c r="F30" s="29"/>
      <c r="G30" s="20">
        <f t="shared" si="9"/>
        <v>0</v>
      </c>
      <c r="H30" s="2"/>
      <c r="I30" s="16"/>
      <c r="J30" s="28">
        <f t="shared" si="11"/>
        <v>1</v>
      </c>
      <c r="K30" s="2"/>
      <c r="L30" s="29">
        <v>1</v>
      </c>
      <c r="M30" s="20">
        <f t="shared" si="10"/>
        <v>0</v>
      </c>
      <c r="N30" s="2"/>
      <c r="O30" s="3"/>
    </row>
    <row r="31" spans="1:15" x14ac:dyDescent="0.4">
      <c r="A31" s="39"/>
      <c r="B31" s="37" t="s">
        <v>53</v>
      </c>
      <c r="C31" s="52">
        <f t="shared" si="7"/>
        <v>1</v>
      </c>
      <c r="D31" s="45">
        <f t="shared" si="8"/>
        <v>0</v>
      </c>
      <c r="E31" s="2"/>
      <c r="F31" s="29"/>
      <c r="G31" s="20">
        <f t="shared" si="9"/>
        <v>0</v>
      </c>
      <c r="H31" s="2"/>
      <c r="I31" s="16"/>
      <c r="J31" s="28">
        <f t="shared" si="11"/>
        <v>1</v>
      </c>
      <c r="K31" s="2">
        <v>1</v>
      </c>
      <c r="L31" s="29"/>
      <c r="M31" s="20">
        <f t="shared" si="10"/>
        <v>0</v>
      </c>
      <c r="N31" s="2"/>
      <c r="O31" s="3"/>
    </row>
    <row r="32" spans="1:15" x14ac:dyDescent="0.4">
      <c r="A32" s="39"/>
      <c r="B32" s="93" t="s">
        <v>135</v>
      </c>
      <c r="C32" s="52">
        <f t="shared" si="7"/>
        <v>2</v>
      </c>
      <c r="D32" s="45">
        <f t="shared" si="8"/>
        <v>0</v>
      </c>
      <c r="E32" s="2"/>
      <c r="F32" s="29"/>
      <c r="G32" s="20">
        <f t="shared" si="9"/>
        <v>1</v>
      </c>
      <c r="H32" s="2">
        <v>1</v>
      </c>
      <c r="I32" s="16"/>
      <c r="J32" s="28">
        <f t="shared" si="11"/>
        <v>1</v>
      </c>
      <c r="K32" s="2">
        <v>1</v>
      </c>
      <c r="L32" s="29"/>
      <c r="M32" s="20">
        <f t="shared" si="10"/>
        <v>0</v>
      </c>
      <c r="N32" s="2"/>
      <c r="O32" s="3"/>
    </row>
    <row r="33" spans="1:15" x14ac:dyDescent="0.4">
      <c r="A33" s="39"/>
      <c r="B33" s="37" t="s">
        <v>101</v>
      </c>
      <c r="C33" s="52">
        <f t="shared" si="7"/>
        <v>1</v>
      </c>
      <c r="D33" s="45">
        <f t="shared" si="8"/>
        <v>0</v>
      </c>
      <c r="E33" s="2"/>
      <c r="F33" s="29"/>
      <c r="G33" s="20">
        <f t="shared" si="9"/>
        <v>0</v>
      </c>
      <c r="H33" s="2"/>
      <c r="I33" s="16"/>
      <c r="J33" s="28">
        <f t="shared" si="11"/>
        <v>1</v>
      </c>
      <c r="K33" s="2"/>
      <c r="L33" s="29">
        <v>1</v>
      </c>
      <c r="M33" s="20">
        <f t="shared" si="10"/>
        <v>0</v>
      </c>
      <c r="N33" s="2"/>
      <c r="O33" s="3"/>
    </row>
    <row r="34" spans="1:15" ht="19.5" thickBot="1" x14ac:dyDescent="0.45">
      <c r="A34" s="39"/>
      <c r="B34" s="37" t="s">
        <v>103</v>
      </c>
      <c r="C34" s="52">
        <f t="shared" si="7"/>
        <v>1</v>
      </c>
      <c r="D34" s="44">
        <f t="shared" si="8"/>
        <v>0</v>
      </c>
      <c r="E34" s="2"/>
      <c r="F34" s="29"/>
      <c r="G34" s="20">
        <f t="shared" si="9"/>
        <v>1</v>
      </c>
      <c r="H34" s="2"/>
      <c r="I34" s="16">
        <v>1</v>
      </c>
      <c r="J34" s="28">
        <f t="shared" si="11"/>
        <v>0</v>
      </c>
      <c r="K34" s="2"/>
      <c r="L34" s="29"/>
      <c r="M34" s="20">
        <f t="shared" si="10"/>
        <v>0</v>
      </c>
      <c r="N34" s="2"/>
      <c r="O34" s="3"/>
    </row>
    <row r="35" spans="1:15" ht="20.25" thickTop="1" thickBot="1" x14ac:dyDescent="0.45">
      <c r="A35" s="104" t="s">
        <v>119</v>
      </c>
      <c r="B35" s="105"/>
      <c r="C35" s="50">
        <f t="shared" si="7"/>
        <v>3</v>
      </c>
      <c r="D35" s="43">
        <f t="shared" si="8"/>
        <v>0</v>
      </c>
      <c r="E35" s="10">
        <f>SUM(E36:E37)</f>
        <v>0</v>
      </c>
      <c r="F35" s="25">
        <f>SUM(F36:F37)</f>
        <v>0</v>
      </c>
      <c r="G35" s="18">
        <f t="shared" si="9"/>
        <v>0</v>
      </c>
      <c r="H35" s="10">
        <f>SUM(H36:H37)</f>
        <v>0</v>
      </c>
      <c r="I35" s="14">
        <f>SUM(I36:I37)</f>
        <v>0</v>
      </c>
      <c r="J35" s="24">
        <f t="shared" si="11"/>
        <v>3</v>
      </c>
      <c r="K35" s="10">
        <f>SUM(K36:K37)</f>
        <v>2</v>
      </c>
      <c r="L35" s="25">
        <f>SUM(L36:L37)</f>
        <v>1</v>
      </c>
      <c r="M35" s="18">
        <f t="shared" si="10"/>
        <v>0</v>
      </c>
      <c r="N35" s="10">
        <f>SUM(N36:N37)</f>
        <v>0</v>
      </c>
      <c r="O35" s="11">
        <f>SUM(O36:O37)</f>
        <v>0</v>
      </c>
    </row>
    <row r="36" spans="1:15" ht="19.5" thickTop="1" x14ac:dyDescent="0.4">
      <c r="A36" s="39"/>
      <c r="B36" s="37" t="s">
        <v>105</v>
      </c>
      <c r="C36" s="52">
        <f t="shared" si="7"/>
        <v>2</v>
      </c>
      <c r="D36" s="44">
        <f t="shared" si="8"/>
        <v>0</v>
      </c>
      <c r="E36" s="2"/>
      <c r="F36" s="29"/>
      <c r="G36" s="20">
        <f t="shared" si="9"/>
        <v>0</v>
      </c>
      <c r="H36" s="2"/>
      <c r="I36" s="16"/>
      <c r="J36" s="28">
        <f t="shared" si="11"/>
        <v>2</v>
      </c>
      <c r="K36" s="2">
        <v>1</v>
      </c>
      <c r="L36" s="29">
        <v>1</v>
      </c>
      <c r="M36" s="20">
        <f t="shared" si="10"/>
        <v>0</v>
      </c>
      <c r="N36" s="2"/>
      <c r="O36" s="3"/>
    </row>
    <row r="37" spans="1:15" ht="19.5" thickBot="1" x14ac:dyDescent="0.45">
      <c r="A37" s="39"/>
      <c r="B37" s="37" t="s">
        <v>85</v>
      </c>
      <c r="C37" s="52">
        <f t="shared" si="7"/>
        <v>1</v>
      </c>
      <c r="D37" s="44">
        <f t="shared" si="8"/>
        <v>0</v>
      </c>
      <c r="E37" s="2"/>
      <c r="F37" s="29"/>
      <c r="G37" s="20">
        <f t="shared" si="9"/>
        <v>0</v>
      </c>
      <c r="H37" s="2"/>
      <c r="I37" s="16"/>
      <c r="J37" s="28">
        <f t="shared" si="11"/>
        <v>1</v>
      </c>
      <c r="K37" s="2">
        <v>1</v>
      </c>
      <c r="L37" s="29"/>
      <c r="M37" s="20">
        <f t="shared" si="10"/>
        <v>0</v>
      </c>
      <c r="N37" s="2"/>
      <c r="O37" s="3"/>
    </row>
    <row r="38" spans="1:15" ht="20.25" thickTop="1" thickBot="1" x14ac:dyDescent="0.45">
      <c r="A38" s="104" t="s">
        <v>14</v>
      </c>
      <c r="B38" s="105"/>
      <c r="C38" s="50">
        <f t="shared" si="7"/>
        <v>31</v>
      </c>
      <c r="D38" s="43">
        <f t="shared" si="8"/>
        <v>2</v>
      </c>
      <c r="E38" s="10">
        <f>SUM(E39:E52)</f>
        <v>2</v>
      </c>
      <c r="F38" s="25">
        <f>SUM(F39:F52)</f>
        <v>0</v>
      </c>
      <c r="G38" s="18">
        <f t="shared" si="9"/>
        <v>8</v>
      </c>
      <c r="H38" s="10">
        <f>SUM(H39:H52)</f>
        <v>7</v>
      </c>
      <c r="I38" s="14">
        <f>SUM(I39:I52)</f>
        <v>1</v>
      </c>
      <c r="J38" s="24">
        <f t="shared" si="11"/>
        <v>21</v>
      </c>
      <c r="K38" s="10">
        <f>SUM(K39:K52)</f>
        <v>11</v>
      </c>
      <c r="L38" s="25">
        <f>SUM(L39:L52)</f>
        <v>10</v>
      </c>
      <c r="M38" s="18">
        <f t="shared" si="10"/>
        <v>0</v>
      </c>
      <c r="N38" s="10">
        <f>SUM(N39:N52)</f>
        <v>0</v>
      </c>
      <c r="O38" s="11">
        <f>SUM(O39:O52)</f>
        <v>0</v>
      </c>
    </row>
    <row r="39" spans="1:15" ht="19.5" thickTop="1" x14ac:dyDescent="0.4">
      <c r="A39" s="39"/>
      <c r="B39" s="37" t="s">
        <v>120</v>
      </c>
      <c r="C39" s="52">
        <f t="shared" si="7"/>
        <v>2</v>
      </c>
      <c r="D39" s="44">
        <f t="shared" si="8"/>
        <v>0</v>
      </c>
      <c r="E39" s="2"/>
      <c r="F39" s="29"/>
      <c r="G39" s="20">
        <f t="shared" si="9"/>
        <v>0</v>
      </c>
      <c r="H39" s="2"/>
      <c r="I39" s="16"/>
      <c r="J39" s="28">
        <f t="shared" si="11"/>
        <v>2</v>
      </c>
      <c r="K39" s="2">
        <v>2</v>
      </c>
      <c r="L39" s="29"/>
      <c r="M39" s="20">
        <f t="shared" si="10"/>
        <v>0</v>
      </c>
      <c r="N39" s="2"/>
      <c r="O39" s="3"/>
    </row>
    <row r="40" spans="1:15" x14ac:dyDescent="0.4">
      <c r="A40" s="39"/>
      <c r="B40" s="37" t="s">
        <v>145</v>
      </c>
      <c r="C40" s="52">
        <f t="shared" si="7"/>
        <v>1</v>
      </c>
      <c r="D40" s="44">
        <f t="shared" si="8"/>
        <v>0</v>
      </c>
      <c r="E40" s="2"/>
      <c r="F40" s="29"/>
      <c r="G40" s="20">
        <f t="shared" si="9"/>
        <v>1</v>
      </c>
      <c r="H40" s="2">
        <v>1</v>
      </c>
      <c r="I40" s="16"/>
      <c r="J40" s="28">
        <f t="shared" si="11"/>
        <v>0</v>
      </c>
      <c r="K40" s="2"/>
      <c r="L40" s="29"/>
      <c r="M40" s="20">
        <f t="shared" si="10"/>
        <v>0</v>
      </c>
      <c r="N40" s="2"/>
      <c r="O40" s="3"/>
    </row>
    <row r="41" spans="1:15" x14ac:dyDescent="0.4">
      <c r="A41" s="39"/>
      <c r="B41" s="37" t="s">
        <v>131</v>
      </c>
      <c r="C41" s="52">
        <f t="shared" ref="C41" si="34">D41+G41+J41+M41</f>
        <v>1</v>
      </c>
      <c r="D41" s="44">
        <f t="shared" ref="D41" si="35">E41+F41</f>
        <v>0</v>
      </c>
      <c r="E41" s="2"/>
      <c r="F41" s="29"/>
      <c r="G41" s="20">
        <f t="shared" ref="G41" si="36">H41+I41</f>
        <v>1</v>
      </c>
      <c r="H41" s="2">
        <v>1</v>
      </c>
      <c r="I41" s="16"/>
      <c r="J41" s="28">
        <f t="shared" ref="J41" si="37">K41+L41</f>
        <v>0</v>
      </c>
      <c r="K41" s="2"/>
      <c r="L41" s="29"/>
      <c r="M41" s="20">
        <f t="shared" ref="M41" si="38">N41+O41</f>
        <v>0</v>
      </c>
      <c r="N41" s="2"/>
      <c r="O41" s="3"/>
    </row>
    <row r="42" spans="1:15" x14ac:dyDescent="0.4">
      <c r="A42" s="39"/>
      <c r="B42" s="37" t="s">
        <v>121</v>
      </c>
      <c r="C42" s="52">
        <f t="shared" si="7"/>
        <v>5</v>
      </c>
      <c r="D42" s="44">
        <f t="shared" si="8"/>
        <v>0</v>
      </c>
      <c r="E42" s="2"/>
      <c r="F42" s="29"/>
      <c r="G42" s="20">
        <f t="shared" si="9"/>
        <v>1</v>
      </c>
      <c r="H42" s="2">
        <v>1</v>
      </c>
      <c r="I42" s="16"/>
      <c r="J42" s="28">
        <f t="shared" si="11"/>
        <v>4</v>
      </c>
      <c r="K42" s="2">
        <v>1</v>
      </c>
      <c r="L42" s="29">
        <v>3</v>
      </c>
      <c r="M42" s="20">
        <f t="shared" si="10"/>
        <v>0</v>
      </c>
      <c r="N42" s="2"/>
      <c r="O42" s="3"/>
    </row>
    <row r="43" spans="1:15" x14ac:dyDescent="0.4">
      <c r="A43" s="39"/>
      <c r="B43" s="37" t="s">
        <v>122</v>
      </c>
      <c r="C43" s="52">
        <f t="shared" si="7"/>
        <v>2</v>
      </c>
      <c r="D43" s="44">
        <f t="shared" si="8"/>
        <v>0</v>
      </c>
      <c r="E43" s="2"/>
      <c r="F43" s="29"/>
      <c r="G43" s="20">
        <f t="shared" si="9"/>
        <v>0</v>
      </c>
      <c r="H43" s="2"/>
      <c r="I43" s="16"/>
      <c r="J43" s="28">
        <f t="shared" si="11"/>
        <v>2</v>
      </c>
      <c r="K43" s="2">
        <v>1</v>
      </c>
      <c r="L43" s="29">
        <v>1</v>
      </c>
      <c r="M43" s="20">
        <f t="shared" si="10"/>
        <v>0</v>
      </c>
      <c r="N43" s="2"/>
      <c r="O43" s="3"/>
    </row>
    <row r="44" spans="1:15" x14ac:dyDescent="0.4">
      <c r="A44" s="39"/>
      <c r="B44" s="93" t="s">
        <v>146</v>
      </c>
      <c r="C44" s="52">
        <f t="shared" si="7"/>
        <v>1</v>
      </c>
      <c r="D44" s="44">
        <f t="shared" si="8"/>
        <v>0</v>
      </c>
      <c r="E44" s="2"/>
      <c r="F44" s="29"/>
      <c r="G44" s="20">
        <f t="shared" si="9"/>
        <v>0</v>
      </c>
      <c r="H44" s="2"/>
      <c r="I44" s="16"/>
      <c r="J44" s="28">
        <f t="shared" si="11"/>
        <v>1</v>
      </c>
      <c r="K44" s="2">
        <v>1</v>
      </c>
      <c r="L44" s="29"/>
      <c r="M44" s="20">
        <f t="shared" si="10"/>
        <v>0</v>
      </c>
      <c r="N44" s="2"/>
      <c r="O44" s="3"/>
    </row>
    <row r="45" spans="1:15" x14ac:dyDescent="0.4">
      <c r="A45" s="39"/>
      <c r="B45" s="37" t="s">
        <v>136</v>
      </c>
      <c r="C45" s="52">
        <f t="shared" si="7"/>
        <v>4</v>
      </c>
      <c r="D45" s="44">
        <f t="shared" si="8"/>
        <v>1</v>
      </c>
      <c r="E45" s="2">
        <v>1</v>
      </c>
      <c r="F45" s="29"/>
      <c r="G45" s="20">
        <f t="shared" si="9"/>
        <v>2</v>
      </c>
      <c r="H45" s="2">
        <v>2</v>
      </c>
      <c r="I45" s="16"/>
      <c r="J45" s="28">
        <f t="shared" si="11"/>
        <v>1</v>
      </c>
      <c r="K45" s="2">
        <v>1</v>
      </c>
      <c r="L45" s="29"/>
      <c r="M45" s="20">
        <f t="shared" si="10"/>
        <v>0</v>
      </c>
      <c r="N45" s="2"/>
      <c r="O45" s="3"/>
    </row>
    <row r="46" spans="1:15" x14ac:dyDescent="0.4">
      <c r="A46" s="39"/>
      <c r="B46" s="37" t="s">
        <v>17</v>
      </c>
      <c r="C46" s="52">
        <f t="shared" ref="C46:C48" si="39">D46+G46+J46+M46</f>
        <v>1</v>
      </c>
      <c r="D46" s="44">
        <f t="shared" ref="D46:D48" si="40">E46+F46</f>
        <v>0</v>
      </c>
      <c r="E46" s="2"/>
      <c r="F46" s="29"/>
      <c r="G46" s="20">
        <f t="shared" ref="G46:G48" si="41">H46+I46</f>
        <v>0</v>
      </c>
      <c r="H46" s="2"/>
      <c r="I46" s="16"/>
      <c r="J46" s="28">
        <f t="shared" ref="J46:J48" si="42">K46+L46</f>
        <v>1</v>
      </c>
      <c r="K46" s="2">
        <v>1</v>
      </c>
      <c r="L46" s="29"/>
      <c r="M46" s="20">
        <f t="shared" ref="M46:M48" si="43">N46+O46</f>
        <v>0</v>
      </c>
      <c r="N46" s="2"/>
      <c r="O46" s="3"/>
    </row>
    <row r="47" spans="1:15" x14ac:dyDescent="0.4">
      <c r="A47" s="39"/>
      <c r="B47" s="37" t="s">
        <v>106</v>
      </c>
      <c r="C47" s="52">
        <f t="shared" si="39"/>
        <v>2</v>
      </c>
      <c r="D47" s="44">
        <f t="shared" si="40"/>
        <v>0</v>
      </c>
      <c r="E47" s="2"/>
      <c r="F47" s="29"/>
      <c r="G47" s="20">
        <f t="shared" si="41"/>
        <v>0</v>
      </c>
      <c r="H47" s="2"/>
      <c r="I47" s="16"/>
      <c r="J47" s="28">
        <f t="shared" si="42"/>
        <v>2</v>
      </c>
      <c r="K47" s="2">
        <v>2</v>
      </c>
      <c r="L47" s="29"/>
      <c r="M47" s="20">
        <f t="shared" si="43"/>
        <v>0</v>
      </c>
      <c r="N47" s="2"/>
      <c r="O47" s="3"/>
    </row>
    <row r="48" spans="1:15" x14ac:dyDescent="0.4">
      <c r="A48" s="39"/>
      <c r="B48" s="37" t="s">
        <v>137</v>
      </c>
      <c r="C48" s="52">
        <f t="shared" si="39"/>
        <v>1</v>
      </c>
      <c r="D48" s="44">
        <f t="shared" si="40"/>
        <v>0</v>
      </c>
      <c r="E48" s="2"/>
      <c r="F48" s="29"/>
      <c r="G48" s="20">
        <f t="shared" si="41"/>
        <v>1</v>
      </c>
      <c r="H48" s="2">
        <v>1</v>
      </c>
      <c r="I48" s="16"/>
      <c r="J48" s="28">
        <f t="shared" si="42"/>
        <v>0</v>
      </c>
      <c r="K48" s="2"/>
      <c r="L48" s="29"/>
      <c r="M48" s="20">
        <f t="shared" si="43"/>
        <v>0</v>
      </c>
      <c r="N48" s="2"/>
      <c r="O48" s="3"/>
    </row>
    <row r="49" spans="1:15" x14ac:dyDescent="0.4">
      <c r="A49" s="39"/>
      <c r="B49" s="37" t="s">
        <v>123</v>
      </c>
      <c r="C49" s="52">
        <f t="shared" si="7"/>
        <v>1</v>
      </c>
      <c r="D49" s="44">
        <f t="shared" si="8"/>
        <v>0</v>
      </c>
      <c r="E49" s="2"/>
      <c r="F49" s="29"/>
      <c r="G49" s="20">
        <f t="shared" si="9"/>
        <v>0</v>
      </c>
      <c r="H49" s="2"/>
      <c r="I49" s="16"/>
      <c r="J49" s="28">
        <f t="shared" si="11"/>
        <v>1</v>
      </c>
      <c r="K49" s="2"/>
      <c r="L49" s="29">
        <v>1</v>
      </c>
      <c r="M49" s="20">
        <f t="shared" si="10"/>
        <v>0</v>
      </c>
      <c r="N49" s="2"/>
      <c r="O49" s="3"/>
    </row>
    <row r="50" spans="1:15" x14ac:dyDescent="0.4">
      <c r="A50" s="39"/>
      <c r="B50" s="37" t="s">
        <v>138</v>
      </c>
      <c r="C50" s="52">
        <f t="shared" si="7"/>
        <v>2</v>
      </c>
      <c r="D50" s="44">
        <f t="shared" si="8"/>
        <v>0</v>
      </c>
      <c r="E50" s="2"/>
      <c r="F50" s="29"/>
      <c r="G50" s="20">
        <f t="shared" si="9"/>
        <v>2</v>
      </c>
      <c r="H50" s="2">
        <v>1</v>
      </c>
      <c r="I50" s="16">
        <v>1</v>
      </c>
      <c r="J50" s="28">
        <f t="shared" si="11"/>
        <v>0</v>
      </c>
      <c r="K50" s="2"/>
      <c r="L50" s="29"/>
      <c r="M50" s="20">
        <f t="shared" si="10"/>
        <v>0</v>
      </c>
      <c r="N50" s="2"/>
      <c r="O50" s="3"/>
    </row>
    <row r="51" spans="1:15" x14ac:dyDescent="0.4">
      <c r="A51" s="39"/>
      <c r="B51" s="37" t="s">
        <v>68</v>
      </c>
      <c r="C51" s="52">
        <f t="shared" si="7"/>
        <v>1</v>
      </c>
      <c r="D51" s="44">
        <f t="shared" si="8"/>
        <v>0</v>
      </c>
      <c r="E51" s="2"/>
      <c r="F51" s="29"/>
      <c r="G51" s="20">
        <f t="shared" si="9"/>
        <v>0</v>
      </c>
      <c r="H51" s="2"/>
      <c r="I51" s="16"/>
      <c r="J51" s="28">
        <f t="shared" si="11"/>
        <v>1</v>
      </c>
      <c r="K51" s="2"/>
      <c r="L51" s="29">
        <v>1</v>
      </c>
      <c r="M51" s="20">
        <f t="shared" si="10"/>
        <v>0</v>
      </c>
      <c r="N51" s="2"/>
      <c r="O51" s="3"/>
    </row>
    <row r="52" spans="1:15" ht="19.5" thickBot="1" x14ac:dyDescent="0.45">
      <c r="A52" s="39"/>
      <c r="B52" s="37" t="s">
        <v>124</v>
      </c>
      <c r="C52" s="52">
        <f t="shared" si="7"/>
        <v>7</v>
      </c>
      <c r="D52" s="44">
        <f t="shared" si="8"/>
        <v>1</v>
      </c>
      <c r="E52" s="2">
        <v>1</v>
      </c>
      <c r="F52" s="29"/>
      <c r="G52" s="20">
        <f t="shared" si="9"/>
        <v>0</v>
      </c>
      <c r="H52" s="2"/>
      <c r="I52" s="16"/>
      <c r="J52" s="28">
        <f t="shared" si="11"/>
        <v>6</v>
      </c>
      <c r="K52" s="2">
        <v>2</v>
      </c>
      <c r="L52" s="29">
        <v>4</v>
      </c>
      <c r="M52" s="20">
        <f t="shared" si="10"/>
        <v>0</v>
      </c>
      <c r="N52" s="2"/>
      <c r="O52" s="3"/>
    </row>
    <row r="53" spans="1:15" ht="20.25" thickTop="1" thickBot="1" x14ac:dyDescent="0.45">
      <c r="A53" s="104" t="s">
        <v>19</v>
      </c>
      <c r="B53" s="105"/>
      <c r="C53" s="50">
        <f t="shared" si="7"/>
        <v>3</v>
      </c>
      <c r="D53" s="43">
        <f t="shared" si="8"/>
        <v>0</v>
      </c>
      <c r="E53" s="10">
        <f>SUM(E54:E55)</f>
        <v>0</v>
      </c>
      <c r="F53" s="25">
        <f>SUM(F54:F55)</f>
        <v>0</v>
      </c>
      <c r="G53" s="18">
        <f t="shared" si="9"/>
        <v>1</v>
      </c>
      <c r="H53" s="10">
        <f t="shared" ref="H53:I53" si="44">SUM(H54:H55)</f>
        <v>1</v>
      </c>
      <c r="I53" s="14">
        <f t="shared" si="44"/>
        <v>0</v>
      </c>
      <c r="J53" s="24">
        <f t="shared" si="11"/>
        <v>2</v>
      </c>
      <c r="K53" s="10">
        <f t="shared" ref="K53:L53" si="45">SUM(K54:K55)</f>
        <v>1</v>
      </c>
      <c r="L53" s="25">
        <f t="shared" si="45"/>
        <v>1</v>
      </c>
      <c r="M53" s="18">
        <f t="shared" si="10"/>
        <v>0</v>
      </c>
      <c r="N53" s="10">
        <f>SUM(N54:N55)</f>
        <v>0</v>
      </c>
      <c r="O53" s="11">
        <f>SUM(O54:O54)</f>
        <v>0</v>
      </c>
    </row>
    <row r="54" spans="1:15" ht="19.5" thickTop="1" x14ac:dyDescent="0.4">
      <c r="A54" s="39"/>
      <c r="B54" s="37" t="s">
        <v>20</v>
      </c>
      <c r="C54" s="52">
        <f t="shared" si="7"/>
        <v>2</v>
      </c>
      <c r="D54" s="45">
        <f t="shared" si="8"/>
        <v>0</v>
      </c>
      <c r="E54" s="2"/>
      <c r="F54" s="29"/>
      <c r="G54" s="20">
        <f t="shared" si="9"/>
        <v>1</v>
      </c>
      <c r="H54" s="2">
        <v>1</v>
      </c>
      <c r="I54" s="16"/>
      <c r="J54" s="28">
        <f t="shared" si="11"/>
        <v>1</v>
      </c>
      <c r="K54" s="2"/>
      <c r="L54" s="29">
        <v>1</v>
      </c>
      <c r="M54" s="20">
        <f t="shared" si="10"/>
        <v>0</v>
      </c>
      <c r="N54" s="2"/>
      <c r="O54" s="3"/>
    </row>
    <row r="55" spans="1:15" ht="19.5" thickBot="1" x14ac:dyDescent="0.45">
      <c r="A55" s="39"/>
      <c r="B55" s="37" t="s">
        <v>37</v>
      </c>
      <c r="C55" s="52">
        <f t="shared" ref="C55" si="46">D55+G55+J55+M55</f>
        <v>1</v>
      </c>
      <c r="D55" s="44">
        <f t="shared" ref="D55" si="47">E55+F55</f>
        <v>0</v>
      </c>
      <c r="E55" s="2"/>
      <c r="F55" s="29"/>
      <c r="G55" s="20">
        <f t="shared" ref="G55" si="48">H55+I55</f>
        <v>0</v>
      </c>
      <c r="H55" s="2"/>
      <c r="I55" s="16"/>
      <c r="J55" s="28">
        <f t="shared" ref="J55" si="49">K55+L55</f>
        <v>1</v>
      </c>
      <c r="K55" s="2">
        <v>1</v>
      </c>
      <c r="L55" s="29"/>
      <c r="M55" s="20">
        <f t="shared" ref="M55" si="50">N55+O55</f>
        <v>0</v>
      </c>
      <c r="N55" s="2"/>
      <c r="O55" s="3"/>
    </row>
    <row r="56" spans="1:15" ht="20.25" thickTop="1" thickBot="1" x14ac:dyDescent="0.45">
      <c r="A56" s="104" t="s">
        <v>86</v>
      </c>
      <c r="B56" s="105"/>
      <c r="C56" s="50">
        <f t="shared" ref="C56:C60" si="51">D56+G56+J56+M56</f>
        <v>2</v>
      </c>
      <c r="D56" s="43">
        <f t="shared" ref="D56:D60" si="52">E56+F56</f>
        <v>0</v>
      </c>
      <c r="E56" s="10">
        <f>SUM(E57:E57)</f>
        <v>0</v>
      </c>
      <c r="F56" s="25">
        <f>SUM(F57:F57)</f>
        <v>0</v>
      </c>
      <c r="G56" s="18">
        <f t="shared" ref="G56:G60" si="53">H56+I56</f>
        <v>0</v>
      </c>
      <c r="H56" s="10">
        <f>SUM(H57:H57)</f>
        <v>0</v>
      </c>
      <c r="I56" s="14">
        <f>SUM(I57:I57)</f>
        <v>0</v>
      </c>
      <c r="J56" s="24">
        <f t="shared" ref="J56:J60" si="54">K56+L56</f>
        <v>2</v>
      </c>
      <c r="K56" s="10">
        <f>SUM(K57:K57)</f>
        <v>0</v>
      </c>
      <c r="L56" s="25">
        <f>SUM(L57:L57)</f>
        <v>2</v>
      </c>
      <c r="M56" s="18">
        <f t="shared" ref="M56:M60" si="55">N56+O56</f>
        <v>0</v>
      </c>
      <c r="N56" s="10">
        <f>SUM(N57:N57)</f>
        <v>0</v>
      </c>
      <c r="O56" s="11">
        <f>SUM(O57:O57)</f>
        <v>0</v>
      </c>
    </row>
    <row r="57" spans="1:15" ht="20.25" thickTop="1" thickBot="1" x14ac:dyDescent="0.45">
      <c r="A57" s="39"/>
      <c r="B57" s="37" t="s">
        <v>110</v>
      </c>
      <c r="C57" s="52">
        <f t="shared" si="51"/>
        <v>2</v>
      </c>
      <c r="D57" s="45">
        <f t="shared" si="52"/>
        <v>0</v>
      </c>
      <c r="E57" s="2"/>
      <c r="F57" s="29"/>
      <c r="G57" s="20">
        <f t="shared" si="53"/>
        <v>0</v>
      </c>
      <c r="H57" s="2"/>
      <c r="I57" s="16"/>
      <c r="J57" s="28">
        <f t="shared" si="54"/>
        <v>2</v>
      </c>
      <c r="K57" s="2"/>
      <c r="L57" s="29">
        <v>2</v>
      </c>
      <c r="M57" s="20">
        <f t="shared" si="55"/>
        <v>0</v>
      </c>
      <c r="N57" s="2"/>
      <c r="O57" s="3"/>
    </row>
    <row r="58" spans="1:15" ht="20.25" thickTop="1" thickBot="1" x14ac:dyDescent="0.45">
      <c r="A58" s="104" t="s">
        <v>91</v>
      </c>
      <c r="B58" s="105"/>
      <c r="C58" s="50">
        <f t="shared" si="51"/>
        <v>4</v>
      </c>
      <c r="D58" s="43">
        <f t="shared" si="52"/>
        <v>0</v>
      </c>
      <c r="E58" s="10">
        <f>SUM(E59:E60)</f>
        <v>0</v>
      </c>
      <c r="F58" s="25">
        <f>SUM(F59:F60)</f>
        <v>0</v>
      </c>
      <c r="G58" s="18">
        <f t="shared" si="53"/>
        <v>1</v>
      </c>
      <c r="H58" s="10">
        <f>SUM(H59:H60)</f>
        <v>1</v>
      </c>
      <c r="I58" s="14">
        <f>SUM(I59:I60)</f>
        <v>0</v>
      </c>
      <c r="J58" s="24">
        <f t="shared" si="54"/>
        <v>3</v>
      </c>
      <c r="K58" s="10">
        <f>SUM(K59:K60)</f>
        <v>0</v>
      </c>
      <c r="L58" s="25">
        <f>SUM(L59:L60)</f>
        <v>3</v>
      </c>
      <c r="M58" s="18">
        <f t="shared" si="55"/>
        <v>0</v>
      </c>
      <c r="N58" s="10">
        <f>SUM(N59:N60)</f>
        <v>0</v>
      </c>
      <c r="O58" s="11">
        <f>SUM(O59:O60)</f>
        <v>0</v>
      </c>
    </row>
    <row r="59" spans="1:15" ht="19.5" thickTop="1" x14ac:dyDescent="0.4">
      <c r="A59" s="39"/>
      <c r="B59" s="37" t="s">
        <v>112</v>
      </c>
      <c r="C59" s="52">
        <f t="shared" si="51"/>
        <v>2</v>
      </c>
      <c r="D59" s="44">
        <f t="shared" si="52"/>
        <v>0</v>
      </c>
      <c r="E59" s="2"/>
      <c r="F59" s="29"/>
      <c r="G59" s="20">
        <f t="shared" si="53"/>
        <v>0</v>
      </c>
      <c r="H59" s="2"/>
      <c r="I59" s="16"/>
      <c r="J59" s="28">
        <f t="shared" si="54"/>
        <v>2</v>
      </c>
      <c r="K59" s="2"/>
      <c r="L59" s="29">
        <v>2</v>
      </c>
      <c r="M59" s="20">
        <f t="shared" si="55"/>
        <v>0</v>
      </c>
      <c r="N59" s="2"/>
      <c r="O59" s="3"/>
    </row>
    <row r="60" spans="1:15" ht="19.5" thickBot="1" x14ac:dyDescent="0.45">
      <c r="A60" s="39"/>
      <c r="B60" t="s">
        <v>93</v>
      </c>
      <c r="C60" s="52">
        <f t="shared" si="51"/>
        <v>2</v>
      </c>
      <c r="D60" s="44">
        <f t="shared" si="52"/>
        <v>0</v>
      </c>
      <c r="E60" s="2"/>
      <c r="F60" s="29"/>
      <c r="G60" s="20">
        <f t="shared" si="53"/>
        <v>1</v>
      </c>
      <c r="H60" s="2">
        <v>1</v>
      </c>
      <c r="I60" s="16"/>
      <c r="J60" s="28">
        <f t="shared" si="54"/>
        <v>1</v>
      </c>
      <c r="K60" s="2"/>
      <c r="L60" s="29">
        <v>1</v>
      </c>
      <c r="M60" s="20">
        <f t="shared" si="55"/>
        <v>0</v>
      </c>
      <c r="N60" s="2"/>
      <c r="O60" s="3"/>
    </row>
    <row r="61" spans="1:15" ht="20.25" thickTop="1" thickBot="1" x14ac:dyDescent="0.45">
      <c r="A61" s="104" t="s">
        <v>21</v>
      </c>
      <c r="B61" s="105"/>
      <c r="C61" s="50">
        <f t="shared" ref="C61:C64" si="56">D61+G61+J61+M61</f>
        <v>27</v>
      </c>
      <c r="D61" s="43">
        <f t="shared" ref="D61:D64" si="57">E61+F61</f>
        <v>1</v>
      </c>
      <c r="E61" s="10">
        <f>E62</f>
        <v>1</v>
      </c>
      <c r="F61" s="25">
        <f>F62</f>
        <v>0</v>
      </c>
      <c r="G61" s="18">
        <f t="shared" ref="G61:G64" si="58">H61+I61</f>
        <v>4</v>
      </c>
      <c r="H61" s="10">
        <f t="shared" ref="H61:I61" si="59">H62</f>
        <v>2</v>
      </c>
      <c r="I61" s="14">
        <f t="shared" si="59"/>
        <v>2</v>
      </c>
      <c r="J61" s="24">
        <f t="shared" si="11"/>
        <v>22</v>
      </c>
      <c r="K61" s="10">
        <f t="shared" ref="K61:L61" si="60">K62</f>
        <v>9</v>
      </c>
      <c r="L61" s="25">
        <f t="shared" si="60"/>
        <v>13</v>
      </c>
      <c r="M61" s="18">
        <f t="shared" ref="M61:M64" si="61">N61+O61</f>
        <v>0</v>
      </c>
      <c r="N61" s="10">
        <f t="shared" ref="N61:O61" si="62">N62</f>
        <v>0</v>
      </c>
      <c r="O61" s="11">
        <f t="shared" si="62"/>
        <v>0</v>
      </c>
    </row>
    <row r="62" spans="1:15" ht="20.25" thickTop="1" thickBot="1" x14ac:dyDescent="0.45">
      <c r="A62" s="40"/>
      <c r="B62" s="55" t="s">
        <v>21</v>
      </c>
      <c r="C62" s="56">
        <f t="shared" si="56"/>
        <v>27</v>
      </c>
      <c r="D62" s="57">
        <f t="shared" si="57"/>
        <v>1</v>
      </c>
      <c r="E62" s="58">
        <v>1</v>
      </c>
      <c r="F62" s="59"/>
      <c r="G62" s="60">
        <f t="shared" si="58"/>
        <v>4</v>
      </c>
      <c r="H62" s="58">
        <v>2</v>
      </c>
      <c r="I62" s="61">
        <v>2</v>
      </c>
      <c r="J62" s="62">
        <f t="shared" si="11"/>
        <v>22</v>
      </c>
      <c r="K62" s="58">
        <v>9</v>
      </c>
      <c r="L62" s="59">
        <v>13</v>
      </c>
      <c r="M62" s="60">
        <f t="shared" si="61"/>
        <v>0</v>
      </c>
      <c r="N62" s="58"/>
      <c r="O62" s="63"/>
    </row>
    <row r="63" spans="1:15" ht="20.25" thickTop="1" thickBot="1" x14ac:dyDescent="0.45">
      <c r="A63" s="104" t="s">
        <v>148</v>
      </c>
      <c r="B63" s="105"/>
      <c r="C63" s="50">
        <f t="shared" si="56"/>
        <v>1</v>
      </c>
      <c r="D63" s="43">
        <f t="shared" si="57"/>
        <v>0</v>
      </c>
      <c r="E63" s="10">
        <f>E64</f>
        <v>0</v>
      </c>
      <c r="F63" s="25">
        <f>F64</f>
        <v>0</v>
      </c>
      <c r="G63" s="18">
        <f t="shared" si="58"/>
        <v>0</v>
      </c>
      <c r="H63" s="10">
        <f t="shared" ref="H63:I64" si="63">H64</f>
        <v>0</v>
      </c>
      <c r="I63" s="14">
        <f t="shared" si="63"/>
        <v>0</v>
      </c>
      <c r="J63" s="24">
        <f t="shared" si="11"/>
        <v>1</v>
      </c>
      <c r="K63" s="10">
        <f t="shared" ref="K63:L64" si="64">K64</f>
        <v>1</v>
      </c>
      <c r="L63" s="25">
        <f t="shared" si="64"/>
        <v>0</v>
      </c>
      <c r="M63" s="18">
        <f t="shared" si="61"/>
        <v>0</v>
      </c>
      <c r="N63" s="10">
        <f t="shared" ref="N63:O64" si="65">N64</f>
        <v>0</v>
      </c>
      <c r="O63" s="11">
        <f t="shared" si="65"/>
        <v>0</v>
      </c>
    </row>
    <row r="64" spans="1:15" ht="20.25" thickTop="1" thickBot="1" x14ac:dyDescent="0.45">
      <c r="A64" s="40"/>
      <c r="B64" s="55" t="s">
        <v>149</v>
      </c>
      <c r="C64" s="56">
        <f t="shared" si="56"/>
        <v>1</v>
      </c>
      <c r="D64" s="57">
        <f t="shared" si="57"/>
        <v>0</v>
      </c>
      <c r="E64" s="58"/>
      <c r="F64" s="59"/>
      <c r="G64" s="60">
        <f t="shared" si="58"/>
        <v>0</v>
      </c>
      <c r="H64" s="58"/>
      <c r="I64" s="61"/>
      <c r="J64" s="62">
        <f t="shared" si="11"/>
        <v>1</v>
      </c>
      <c r="K64" s="58">
        <v>1</v>
      </c>
      <c r="L64" s="59"/>
      <c r="M64" s="60">
        <f t="shared" si="61"/>
        <v>0</v>
      </c>
      <c r="N64" s="58"/>
      <c r="O64" s="63"/>
    </row>
    <row r="65" spans="1:15" ht="36" customHeight="1" thickTop="1" x14ac:dyDescent="0.4">
      <c r="A65" s="103" t="s">
        <v>140</v>
      </c>
      <c r="B65" s="103"/>
      <c r="C65" s="103"/>
      <c r="D65" s="103"/>
      <c r="E65" s="103"/>
      <c r="F65" s="103"/>
      <c r="G65" s="103"/>
      <c r="H65" s="103"/>
      <c r="I65" s="103"/>
      <c r="J65" s="103"/>
      <c r="K65" s="103"/>
      <c r="L65" s="103"/>
      <c r="M65" s="103"/>
      <c r="N65" s="103"/>
      <c r="O65" s="103"/>
    </row>
    <row r="66" spans="1:15" ht="36" customHeight="1" x14ac:dyDescent="0.4">
      <c r="A66" s="103" t="s">
        <v>24</v>
      </c>
      <c r="B66" s="103"/>
      <c r="C66" s="103"/>
      <c r="D66" s="103"/>
      <c r="E66" s="103"/>
      <c r="F66" s="103"/>
      <c r="G66" s="103"/>
      <c r="H66" s="103"/>
      <c r="I66" s="103"/>
      <c r="J66" s="103"/>
      <c r="K66" s="103"/>
      <c r="L66" s="103"/>
      <c r="M66" s="103"/>
      <c r="N66" s="103"/>
      <c r="O66" s="103"/>
    </row>
    <row r="67" spans="1:15" ht="41.25" customHeight="1" x14ac:dyDescent="0.4">
      <c r="A67" s="103" t="s">
        <v>54</v>
      </c>
      <c r="B67" s="103"/>
      <c r="C67" s="103"/>
      <c r="D67" s="103"/>
      <c r="E67" s="103"/>
      <c r="F67" s="103"/>
      <c r="G67" s="103"/>
      <c r="H67" s="103"/>
      <c r="I67" s="103"/>
      <c r="J67" s="103"/>
      <c r="K67" s="103"/>
      <c r="L67" s="103"/>
      <c r="M67" s="103"/>
      <c r="N67" s="103"/>
      <c r="O67" s="103"/>
    </row>
    <row r="68" spans="1:15" ht="54.75" customHeight="1" x14ac:dyDescent="0.4">
      <c r="A68" s="103" t="s">
        <v>69</v>
      </c>
      <c r="B68" s="103"/>
      <c r="C68" s="103"/>
      <c r="D68" s="103"/>
      <c r="E68" s="103"/>
      <c r="F68" s="103"/>
      <c r="G68" s="103"/>
      <c r="H68" s="103"/>
      <c r="I68" s="103"/>
      <c r="J68" s="103"/>
      <c r="K68" s="103"/>
      <c r="L68" s="103"/>
      <c r="M68" s="103"/>
      <c r="N68" s="103"/>
      <c r="O68" s="103"/>
    </row>
    <row r="69" spans="1:15" ht="84" customHeight="1" x14ac:dyDescent="0.4">
      <c r="A69" s="103" t="s">
        <v>94</v>
      </c>
      <c r="B69" s="103"/>
      <c r="C69" s="103"/>
      <c r="D69" s="103"/>
      <c r="E69" s="103"/>
      <c r="F69" s="103"/>
      <c r="G69" s="103"/>
      <c r="H69" s="103"/>
      <c r="I69" s="103"/>
      <c r="J69" s="103"/>
      <c r="K69" s="103"/>
      <c r="L69" s="103"/>
      <c r="M69" s="103"/>
      <c r="N69" s="103"/>
      <c r="O69" s="103"/>
    </row>
    <row r="70" spans="1:15" ht="42" customHeight="1" x14ac:dyDescent="0.4">
      <c r="A70" s="103" t="s">
        <v>70</v>
      </c>
      <c r="B70" s="103"/>
      <c r="C70" s="103"/>
      <c r="D70" s="103"/>
      <c r="E70" s="103"/>
      <c r="F70" s="103"/>
      <c r="G70" s="103"/>
      <c r="H70" s="103"/>
      <c r="I70" s="103"/>
      <c r="J70" s="103"/>
      <c r="K70" s="103"/>
      <c r="L70" s="103"/>
      <c r="M70" s="103"/>
      <c r="N70" s="103"/>
      <c r="O70" s="103"/>
    </row>
  </sheetData>
  <mergeCells count="27">
    <mergeCell ref="A63:B63"/>
    <mergeCell ref="A16:B16"/>
    <mergeCell ref="A19:B19"/>
    <mergeCell ref="A21:B21"/>
    <mergeCell ref="A23:B23"/>
    <mergeCell ref="A35:B35"/>
    <mergeCell ref="A10:B10"/>
    <mergeCell ref="A2:O2"/>
    <mergeCell ref="A3:O3"/>
    <mergeCell ref="A4:B7"/>
    <mergeCell ref="D4:F4"/>
    <mergeCell ref="G4:I4"/>
    <mergeCell ref="J4:L4"/>
    <mergeCell ref="M4:O4"/>
    <mergeCell ref="A8:B8"/>
    <mergeCell ref="A61:B61"/>
    <mergeCell ref="A29:B29"/>
    <mergeCell ref="A38:B38"/>
    <mergeCell ref="A53:B53"/>
    <mergeCell ref="A56:B56"/>
    <mergeCell ref="A58:B58"/>
    <mergeCell ref="A70:O70"/>
    <mergeCell ref="A65:O65"/>
    <mergeCell ref="A66:O66"/>
    <mergeCell ref="A67:O67"/>
    <mergeCell ref="A68:O68"/>
    <mergeCell ref="A69:O69"/>
  </mergeCells>
  <phoneticPr fontId="1"/>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表1</vt:lpstr>
      <vt:lpstr>表2一回目接種</vt:lpstr>
      <vt:lpstr>表3二回目接種</vt:lpstr>
      <vt:lpstr>表4三回目接種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2022-05-24T03:30:19Z</cp:lastPrinted>
  <dcterms:created xsi:type="dcterms:W3CDTF">2021-07-06T12:14:55Z</dcterms:created>
  <dcterms:modified xsi:type="dcterms:W3CDTF">2022-06-23T04:11:15Z</dcterms:modified>
</cp:coreProperties>
</file>